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925" firstSheet="1" activeTab="1"/>
  </bookViews>
  <sheets>
    <sheet name="Sheet3" sheetId="1" state="hidden" r:id="rId1"/>
    <sheet name="Sheet1" sheetId="2" r:id="rId2"/>
    <sheet name="Sheet2" sheetId="3" state="hidden" r:id="rId3"/>
  </sheets>
  <definedNames>
    <definedName name="_xlnm.Print_Area" localSheetId="1">'Sheet1'!$A$1:$M$49</definedName>
  </definedNames>
  <calcPr fullCalcOnLoad="1"/>
</workbook>
</file>

<file path=xl/sharedStrings.xml><?xml version="1.0" encoding="utf-8"?>
<sst xmlns="http://schemas.openxmlformats.org/spreadsheetml/2006/main" count="491" uniqueCount="344">
  <si>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</si>
  <si>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</si>
  <si>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</si>
  <si>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</si>
  <si>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</si>
  <si>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</si>
  <si>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</si>
  <si>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</si>
  <si>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</si>
  <si>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</si>
  <si>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</si>
  <si>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</si>
  <si>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</si>
  <si>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</si>
  <si>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</si>
  <si>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</si>
  <si>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</si>
  <si>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</si>
  <si>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</si>
  <si>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</si>
  <si>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</si>
  <si>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</si>
  <si>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</si>
  <si>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</si>
  <si>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</si>
  <si>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</si>
  <si>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</si>
  <si>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</si>
  <si>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</si>
  <si>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</si>
  <si>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</si>
  <si>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</si>
  <si>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</si>
  <si>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</si>
  <si>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</si>
  <si>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</si>
  <si>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</si>
  <si>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</si>
  <si>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</si>
  <si>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</si>
  <si>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</si>
  <si>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</si>
  <si>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</si>
  <si>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</si>
  <si>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</si>
  <si>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</si>
  <si>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</si>
  <si>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</si>
  <si>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</si>
  <si>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</si>
  <si>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</si>
  <si>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</si>
  <si>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</si>
  <si>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</si>
  <si>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</si>
  <si>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</si>
  <si>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</si>
  <si>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</si>
  <si>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</si>
  <si>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</si>
  <si>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</si>
  <si>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</si>
  <si>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</si>
  <si>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</si>
  <si>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</si>
  <si>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</si>
  <si>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</si>
  <si>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</si>
  <si>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</si>
  <si>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</si>
  <si>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</si>
  <si>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</si>
  <si>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</si>
  <si>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</si>
  <si>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</si>
  <si>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</si>
  <si>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</si>
  <si>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</si>
  <si>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</si>
  <si>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</si>
  <si>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</si>
  <si>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</si>
  <si>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</si>
  <si>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</si>
  <si>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</si>
  <si>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</si>
  <si>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</si>
  <si>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</si>
  <si>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</si>
  <si>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</si>
  <si>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</si>
  <si>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</si>
  <si>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</si>
  <si>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</si>
  <si>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</si>
  <si>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</si>
  <si>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</si>
  <si>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</si>
  <si>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</si>
  <si>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</si>
  <si>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</si>
  <si>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</si>
  <si>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</si>
  <si>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</si>
  <si>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</si>
  <si>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</si>
  <si>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</si>
  <si>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</si>
  <si>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</si>
  <si>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</si>
  <si>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</si>
  <si>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</si>
  <si>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</si>
  <si>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</si>
  <si>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</si>
  <si>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</si>
  <si>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</si>
  <si>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</si>
  <si>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</si>
  <si>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</si>
  <si>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</si>
  <si>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</si>
  <si>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</si>
  <si>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</si>
  <si>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</si>
  <si>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</si>
  <si>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</si>
  <si>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</si>
  <si>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</si>
  <si>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</si>
  <si>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</si>
  <si>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</si>
  <si>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</si>
  <si>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</si>
  <si>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</si>
  <si>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</si>
  <si>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</si>
  <si>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</si>
  <si>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</si>
  <si>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</si>
  <si>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</si>
  <si>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</si>
  <si>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</si>
  <si>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</si>
  <si>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</si>
  <si>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</si>
  <si>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</si>
  <si>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</si>
  <si>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</si>
  <si>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</si>
  <si>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</si>
  <si>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</si>
  <si>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</si>
  <si>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</si>
  <si>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</si>
  <si>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</si>
  <si>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</si>
  <si>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</si>
  <si>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</si>
  <si>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</si>
  <si>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</si>
  <si>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</si>
  <si>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</si>
  <si>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</si>
  <si>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</si>
  <si>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</si>
  <si>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</si>
  <si>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</si>
  <si>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</si>
  <si>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</si>
  <si>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</si>
  <si>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</si>
  <si>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</si>
  <si>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</si>
  <si>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</si>
  <si>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</si>
  <si>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</si>
  <si>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</si>
  <si>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</si>
  <si>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</si>
  <si>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</si>
  <si>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</si>
  <si>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</si>
  <si>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</si>
  <si>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</si>
  <si>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</si>
  <si>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</si>
  <si>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</si>
  <si>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</si>
  <si>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</si>
  <si>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</si>
  <si>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</si>
  <si>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</si>
  <si>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</si>
  <si>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</si>
  <si>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</si>
  <si>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</si>
  <si>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</si>
  <si>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</si>
  <si>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</si>
  <si>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</si>
  <si>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</si>
  <si>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</si>
  <si>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</si>
  <si>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</si>
  <si>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</si>
  <si>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</si>
  <si>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</si>
  <si>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</si>
  <si>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</si>
  <si>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</si>
  <si>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</si>
  <si>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</si>
  <si>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</si>
  <si>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</si>
  <si>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</si>
  <si>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</si>
  <si>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</si>
  <si>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</si>
  <si>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</si>
  <si>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</si>
  <si>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</si>
  <si>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</si>
  <si>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</si>
  <si>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</si>
  <si>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</si>
  <si>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</si>
  <si>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</si>
  <si>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</si>
  <si>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</si>
  <si>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</si>
  <si>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</si>
  <si>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</si>
  <si>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</si>
  <si>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</si>
  <si>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</si>
  <si>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</si>
  <si>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</si>
  <si>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</si>
  <si>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</si>
  <si>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</si>
  <si>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</si>
  <si>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</si>
  <si>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</si>
  <si>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</si>
  <si>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</si>
  <si>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</si>
  <si>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</si>
  <si>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</si>
  <si>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</si>
  <si>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</si>
  <si>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順位</t>
  </si>
  <si>
    <t>艇　　名</t>
  </si>
  <si>
    <t>艇 種</t>
  </si>
  <si>
    <t>TCF</t>
  </si>
  <si>
    <t>着順</t>
  </si>
  <si>
    <t>ﾏﾘｰﾅ</t>
  </si>
  <si>
    <t>ゴール時刻</t>
  </si>
  <si>
    <t>所要時間</t>
  </si>
  <si>
    <t>時：分：秒</t>
  </si>
  <si>
    <t>修正時間</t>
  </si>
  <si>
    <t>スタ-ト時刻</t>
  </si>
  <si>
    <t>時：分</t>
  </si>
  <si>
    <t>得点</t>
  </si>
  <si>
    <t>６月迄累計</t>
  </si>
  <si>
    <t>ミスクローバー</t>
  </si>
  <si>
    <t>Y-３０ＳＮ</t>
  </si>
  <si>
    <t>KKR</t>
  </si>
  <si>
    <t>Y-３１S</t>
  </si>
  <si>
    <t>トレーサー</t>
  </si>
  <si>
    <t>NM-９５S</t>
  </si>
  <si>
    <t>チビモアー</t>
  </si>
  <si>
    <t>Y-３１FS</t>
  </si>
  <si>
    <t>ﾋﾟｱ88</t>
  </si>
  <si>
    <t>ホークウインド</t>
  </si>
  <si>
    <t>LWYC</t>
  </si>
  <si>
    <t>ハッスル”Ｋ”</t>
  </si>
  <si>
    <t>モア-&amp;モア-Ⅱ</t>
  </si>
  <si>
    <t>ベラノ</t>
  </si>
  <si>
    <t>Y-３１F</t>
  </si>
  <si>
    <t>SCモアナ</t>
  </si>
  <si>
    <t>DHL-33CR</t>
  </si>
  <si>
    <t>バッカス</t>
  </si>
  <si>
    <t>ブッダ</t>
  </si>
  <si>
    <t>イクチー</t>
  </si>
  <si>
    <t>X-９９</t>
  </si>
  <si>
    <t>スカイロケット</t>
  </si>
  <si>
    <t>ﾔﾝﾏｰ</t>
  </si>
  <si>
    <t>ツァウバー</t>
  </si>
  <si>
    <t>Y-２８S</t>
  </si>
  <si>
    <t>Y-26ⅡS</t>
  </si>
  <si>
    <t>ステｰゴールド</t>
  </si>
  <si>
    <t>ｍｕｇｅｎ</t>
  </si>
  <si>
    <r>
      <t>　　　主　催　　</t>
    </r>
    <r>
      <rPr>
        <sz val="18"/>
        <rFont val="ＭＳ Ｐゴシック"/>
        <family val="3"/>
      </rPr>
      <t>琵琶湖ｾｰﾘﾝｸﾞｸﾙｰｻﾞｰ協会</t>
    </r>
  </si>
  <si>
    <t>キャラメルリボン</t>
  </si>
  <si>
    <t>ＰＩＣＫ</t>
  </si>
  <si>
    <t>長命寺</t>
  </si>
  <si>
    <t>Ｊ－２４　</t>
  </si>
  <si>
    <t>ＺＥＲＯ</t>
  </si>
  <si>
    <t>雄琴</t>
  </si>
  <si>
    <t>YR-３０</t>
  </si>
  <si>
    <t>ＧＳ３７</t>
  </si>
  <si>
    <t>DHL-34</t>
  </si>
  <si>
    <t>Y-３３S</t>
  </si>
  <si>
    <t>ラポ</t>
  </si>
  <si>
    <t>レディーキャット</t>
  </si>
  <si>
    <t>Y-２1S</t>
  </si>
  <si>
    <t>志賀</t>
  </si>
  <si>
    <t>ポラリスⅢ</t>
  </si>
  <si>
    <t>X-３４２</t>
  </si>
  <si>
    <t>V.S.O.P</t>
  </si>
  <si>
    <t>Y-２１CEX</t>
  </si>
  <si>
    <t>サンサン２</t>
  </si>
  <si>
    <t>Y-２５ML</t>
  </si>
  <si>
    <t>こびっちさん江</t>
  </si>
  <si>
    <t>パラフィッター</t>
  </si>
  <si>
    <t>　　　本部艇　 スカイロケット</t>
  </si>
  <si>
    <r>
      <t xml:space="preserve">　　　開催日　 </t>
    </r>
    <r>
      <rPr>
        <b/>
        <sz val="20"/>
        <rFont val="ＭＳ Ｐゴシック"/>
        <family val="3"/>
      </rPr>
      <t>２０１６．６．５</t>
    </r>
  </si>
  <si>
    <r>
      <t>１６</t>
    </r>
    <r>
      <rPr>
        <b/>
        <sz val="24"/>
        <rFont val="HGS創英角ﾎﾟｯﾌﾟ体"/>
        <family val="3"/>
      </rPr>
      <t xml:space="preserve">  </t>
    </r>
    <r>
      <rPr>
        <b/>
        <sz val="48"/>
        <rFont val="HGS創英角ﾎﾟｯﾌﾟ体"/>
        <family val="3"/>
      </rPr>
      <t>長命寺ピクニックレ-ス</t>
    </r>
  </si>
  <si>
    <t>ウインドキッスＥＸ</t>
  </si>
  <si>
    <t>ＭＬＧ‐２４</t>
  </si>
  <si>
    <t>和邇</t>
  </si>
  <si>
    <t>レスポワール</t>
  </si>
  <si>
    <t>リドブルー</t>
  </si>
  <si>
    <t>エルサ</t>
  </si>
  <si>
    <t>ミスミニー</t>
  </si>
  <si>
    <t>EV-30</t>
  </si>
  <si>
    <t>ともひろ</t>
  </si>
  <si>
    <t>Y-２３Ⅱ</t>
  </si>
  <si>
    <t>DNS</t>
  </si>
  <si>
    <t>サンシャワー</t>
  </si>
  <si>
    <t>Y-25ML</t>
  </si>
  <si>
    <t>DNF</t>
  </si>
  <si>
    <t>順位</t>
  </si>
  <si>
    <t>　 参加 ： ３２ 艇                天気 ： 曇り　　  　   　風力 ： １～３</t>
  </si>
  <si>
    <t>―</t>
  </si>
  <si>
    <t>今後のレース情報</t>
  </si>
  <si>
    <t>９月　４日(日）　・・・・・　　琵琶湖レガッタ</t>
  </si>
  <si>
    <t>７月１０日(日）　・・・・・　　沖ノ島ヨットレース</t>
  </si>
  <si>
    <t>８月２１日（日）　・・・・・　　ザ賞金レース</t>
  </si>
  <si>
    <t>１０月１日（土）～２日（日）　・・・竹生島ヨットレース（艇長会議４日１４時Ｍ雄琴にて）</t>
  </si>
  <si>
    <t>１１月６日(日）　・・・・・　　オータムレガッタ</t>
  </si>
  <si>
    <t>１２月４日(日）　・・・・・　　ビスカ納会レース（艇長会議９時マリーナ雄琴にて）</t>
  </si>
  <si>
    <t xml:space="preserve"> 公式成績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</si>
</sst>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_ "/>
    <numFmt numFmtId="185" formatCode="0.000_);[Red]\(0.000\)"/>
    <numFmt numFmtId="186" formatCode="0.0_ "/>
    <numFmt numFmtId="187" formatCode="0_);[Red]\(0\)"/>
    <numFmt numFmtId="188" formatCode="0_ "/>
    <numFmt numFmtId="189" formatCode="h:mm:ss;@"/>
    <numFmt numFmtId="190" formatCode="#,##0.0;[Red]\-#,##0.0"/>
    <numFmt numFmtId="191" formatCode="h:mm;@"/>
    <numFmt numFmtId="192" formatCode="0;[Red]0"/>
    <numFmt numFmtId="193" formatCode="0.0;[Red]0.0"/>
    <numFmt numFmtId="194" formatCode="0.000;[Red]0.000"/>
    <numFmt numFmtId="195" formatCode="0.00;[Red]0.00"/>
    <numFmt numFmtId="196" formatCode="0.00_ "/>
    <numFmt numFmtId="197" formatCode="0.0000_ "/>
    <numFmt numFmtId="198" formatCode="0.00000_ "/>
    <numFmt numFmtId="199" formatCode="0.0000;[Red]0.0000"/>
    <numFmt numFmtId="200" formatCode="[$-F800]dddd\,\ mmmm\ dd\,\ yyyy"/>
    <numFmt numFmtId="201" formatCode="m&quot;月&quot;d&quot;日&quot;;@"/>
    <numFmt numFmtId="202" formatCode="0.000000_ "/>
    <numFmt numFmtId="203" formatCode="[$-F400]h:mm:ss\ AM/PM"/>
    <numFmt numFmtId="204" formatCode="0.0000000_ "/>
    <numFmt numFmtId="205" formatCode="0.00000000_ "/>
    <numFmt numFmtId="206" formatCode="0.0_);[Red]\(0.0\)"/>
    <numFmt numFmtId="207" formatCode="0.00_);[Red]\(0.00\)"/>
    <numFmt numFmtId="208" formatCode="0.0000_);[Red]\(0.0000\)"/>
    <numFmt numFmtId="209" formatCode="0.00000_);[Red]\(0.00000\)"/>
    <numFmt numFmtId="210" formatCode="0.000000_);[Red]\(0.000000\)"/>
    <numFmt numFmtId="211" formatCode="0.0000000_);[Red]\(0.0000000\)"/>
    <numFmt numFmtId="212" formatCode="0;_"/>
    <numFmt numFmtId="213" formatCode="0;_䰀"/>
    <numFmt numFmtId="214" formatCode="0.0;_䰀"/>
    <numFmt numFmtId="215" formatCode="0.E+00"/>
    <numFmt numFmtId="216" formatCode="0.000000000_ "/>
    <numFmt numFmtId="217" formatCode="0.0000000000_ "/>
    <numFmt numFmtId="218" formatCode="0;_鐀"/>
    <numFmt numFmtId="219" formatCode="0;_퐀"/>
    <numFmt numFmtId="220" formatCode="0.0;_퐀"/>
    <numFmt numFmtId="221" formatCode="0.00;_퐀"/>
    <numFmt numFmtId="222" formatCode="0.000;_퐀"/>
    <numFmt numFmtId="223" formatCode="0.0000;_퐀"/>
    <numFmt numFmtId="224" formatCode="0_);\(0\)"/>
    <numFmt numFmtId="225" formatCode="0.00000000000_ "/>
    <numFmt numFmtId="226" formatCode="0.000000000000_ "/>
    <numFmt numFmtId="227" formatCode="0.0_);\(0.0\)"/>
    <numFmt numFmtId="228" formatCode="0.00_);\(0.00\)"/>
    <numFmt numFmtId="229" formatCode="0.000_);\(0.000\)"/>
    <numFmt numFmtId="230" formatCode="0.0000_);\(0.0000\)"/>
    <numFmt numFmtId="231" formatCode="0.00000_);\(0.00000\)"/>
    <numFmt numFmtId="232" formatCode="[$-409]h:mm:ss\ AM/PM;@"/>
    <numFmt numFmtId="233" formatCode="[$-409]h:mm:ss\ AM/PM"/>
    <numFmt numFmtId="234" formatCode="mm:ss.0;@"/>
    <numFmt numFmtId="235" formatCode="h:mm:ss.0"/>
  </numFmts>
  <fonts count="6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20"/>
      <name val="HG創英角ｺﾞｼｯｸUB"/>
      <family val="3"/>
    </font>
    <font>
      <b/>
      <sz val="48"/>
      <name val="HGS創英角ﾎﾟｯﾌﾟ体"/>
      <family val="3"/>
    </font>
    <font>
      <b/>
      <sz val="20"/>
      <name val="ＭＳ Ｐゴシック"/>
      <family val="3"/>
    </font>
    <font>
      <sz val="24"/>
      <color indexed="12"/>
      <name val="HG創英角ｺﾞｼｯｸUB"/>
      <family val="3"/>
    </font>
    <font>
      <b/>
      <sz val="22"/>
      <name val="ＭＳ Ｐゴシック"/>
      <family val="3"/>
    </font>
    <font>
      <b/>
      <sz val="24"/>
      <name val="ＭＳ Ｐゴシック"/>
      <family val="3"/>
    </font>
    <font>
      <sz val="22"/>
      <name val="ＭＳ Ｐゴシック"/>
      <family val="3"/>
    </font>
    <font>
      <sz val="28"/>
      <name val="HG創英角ﾎﾟｯﾌﾟ体"/>
      <family val="3"/>
    </font>
    <font>
      <b/>
      <sz val="24"/>
      <name val="HGS創英角ﾎﾟｯﾌﾟ体"/>
      <family val="3"/>
    </font>
    <font>
      <sz val="26"/>
      <name val="ＭＳ Ｐゴシック"/>
      <family val="3"/>
    </font>
    <font>
      <b/>
      <sz val="36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dotted"/>
    </border>
    <border>
      <left style="thick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ck"/>
      <right style="thin"/>
      <top style="medium"/>
      <bottom style="dotted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85" fontId="6" fillId="0" borderId="12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85" fontId="6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 quotePrefix="1">
      <alignment vertical="center"/>
    </xf>
    <xf numFmtId="0" fontId="6" fillId="0" borderId="1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86" fontId="6" fillId="0" borderId="18" xfId="0" applyNumberFormat="1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186" fontId="6" fillId="0" borderId="19" xfId="0" applyNumberFormat="1" applyFont="1" applyBorder="1" applyAlignment="1">
      <alignment vertical="center"/>
    </xf>
    <xf numFmtId="186" fontId="6" fillId="0" borderId="15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188" fontId="6" fillId="0" borderId="10" xfId="0" applyNumberFormat="1" applyFont="1" applyBorder="1" applyAlignment="1">
      <alignment vertical="center"/>
    </xf>
    <xf numFmtId="188" fontId="6" fillId="0" borderId="13" xfId="0" applyNumberFormat="1" applyFont="1" applyBorder="1" applyAlignment="1">
      <alignment vertical="center"/>
    </xf>
    <xf numFmtId="188" fontId="6" fillId="0" borderId="20" xfId="0" applyNumberFormat="1" applyFont="1" applyBorder="1" applyAlignment="1">
      <alignment vertical="center"/>
    </xf>
    <xf numFmtId="188" fontId="6" fillId="0" borderId="2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vertical="center"/>
    </xf>
    <xf numFmtId="0" fontId="10" fillId="0" borderId="22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34" borderId="23" xfId="0" applyFont="1" applyFill="1" applyBorder="1" applyAlignment="1">
      <alignment horizontal="center" vertical="center"/>
    </xf>
    <xf numFmtId="0" fontId="14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189" fontId="21" fillId="0" borderId="26" xfId="0" applyNumberFormat="1" applyFont="1" applyFill="1" applyBorder="1" applyAlignment="1">
      <alignment horizontal="center" vertical="center"/>
    </xf>
    <xf numFmtId="189" fontId="21" fillId="0" borderId="22" xfId="0" applyNumberFormat="1" applyFont="1" applyFill="1" applyBorder="1" applyAlignment="1">
      <alignment horizontal="center" vertical="center"/>
    </xf>
    <xf numFmtId="224" fontId="21" fillId="0" borderId="27" xfId="0" applyNumberFormat="1" applyFont="1" applyFill="1" applyBorder="1" applyAlignment="1">
      <alignment horizontal="right" vertical="center"/>
    </xf>
    <xf numFmtId="0" fontId="14" fillId="34" borderId="2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224" fontId="21" fillId="0" borderId="31" xfId="0" applyNumberFormat="1" applyFont="1" applyFill="1" applyBorder="1" applyAlignment="1">
      <alignment horizontal="right"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1" fillId="0" borderId="32" xfId="0" applyNumberFormat="1" applyFont="1" applyFill="1" applyBorder="1" applyAlignment="1">
      <alignment horizontal="center" vertical="center"/>
    </xf>
    <xf numFmtId="184" fontId="18" fillId="0" borderId="27" xfId="0" applyNumberFormat="1" applyFont="1" applyFill="1" applyBorder="1" applyAlignment="1">
      <alignment horizontal="right" vertical="center"/>
    </xf>
    <xf numFmtId="185" fontId="18" fillId="0" borderId="27" xfId="0" applyNumberFormat="1" applyFont="1" applyFill="1" applyBorder="1" applyAlignment="1">
      <alignment vertical="center"/>
    </xf>
    <xf numFmtId="184" fontId="18" fillId="0" borderId="33" xfId="0" applyNumberFormat="1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224" fontId="21" fillId="0" borderId="34" xfId="0" applyNumberFormat="1" applyFont="1" applyFill="1" applyBorder="1" applyAlignment="1">
      <alignment horizontal="right" vertical="center"/>
    </xf>
    <xf numFmtId="188" fontId="21" fillId="0" borderId="27" xfId="0" applyNumberFormat="1" applyFont="1" applyFill="1" applyBorder="1" applyAlignment="1">
      <alignment horizontal="right" vertical="center"/>
    </xf>
    <xf numFmtId="224" fontId="21" fillId="0" borderId="35" xfId="0" applyNumberFormat="1" applyFont="1" applyFill="1" applyBorder="1" applyAlignment="1">
      <alignment horizontal="right" vertical="center"/>
    </xf>
    <xf numFmtId="187" fontId="21" fillId="0" borderId="22" xfId="0" applyNumberFormat="1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187" fontId="21" fillId="0" borderId="0" xfId="0" applyNumberFormat="1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4" fillId="34" borderId="37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224" fontId="21" fillId="0" borderId="40" xfId="0" applyNumberFormat="1" applyFont="1" applyFill="1" applyBorder="1" applyAlignment="1">
      <alignment horizontal="right" vertical="center"/>
    </xf>
    <xf numFmtId="0" fontId="16" fillId="0" borderId="30" xfId="0" applyFont="1" applyFill="1" applyBorder="1" applyAlignment="1">
      <alignment horizontal="center" vertical="center"/>
    </xf>
    <xf numFmtId="224" fontId="21" fillId="0" borderId="41" xfId="0" applyNumberFormat="1" applyFont="1" applyFill="1" applyBorder="1" applyAlignment="1">
      <alignment horizontal="right" vertical="center"/>
    </xf>
    <xf numFmtId="191" fontId="22" fillId="0" borderId="42" xfId="0" applyNumberFormat="1" applyFont="1" applyFill="1" applyBorder="1" applyAlignment="1" quotePrefix="1">
      <alignment horizontal="center" vertical="center"/>
    </xf>
    <xf numFmtId="191" fontId="22" fillId="0" borderId="42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/>
    </xf>
    <xf numFmtId="184" fontId="18" fillId="0" borderId="34" xfId="0" applyNumberFormat="1" applyFont="1" applyFill="1" applyBorder="1" applyAlignment="1">
      <alignment vertical="center"/>
    </xf>
    <xf numFmtId="0" fontId="16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184" fontId="18" fillId="0" borderId="45" xfId="0" applyNumberFormat="1" applyFont="1" applyFill="1" applyBorder="1" applyAlignment="1">
      <alignment vertical="center"/>
    </xf>
    <xf numFmtId="0" fontId="21" fillId="0" borderId="43" xfId="0" applyNumberFormat="1" applyFont="1" applyFill="1" applyBorder="1" applyAlignment="1">
      <alignment horizontal="center" vertical="center"/>
    </xf>
    <xf numFmtId="189" fontId="21" fillId="0" borderId="44" xfId="0" applyNumberFormat="1" applyFont="1" applyFill="1" applyBorder="1" applyAlignment="1">
      <alignment horizontal="center" vertical="center"/>
    </xf>
    <xf numFmtId="224" fontId="21" fillId="0" borderId="45" xfId="0" applyNumberFormat="1" applyFont="1" applyFill="1" applyBorder="1" applyAlignment="1">
      <alignment horizontal="right" vertical="center"/>
    </xf>
    <xf numFmtId="224" fontId="21" fillId="0" borderId="46" xfId="0" applyNumberFormat="1" applyFont="1" applyFill="1" applyBorder="1" applyAlignment="1">
      <alignment horizontal="right" vertical="center"/>
    </xf>
    <xf numFmtId="224" fontId="21" fillId="0" borderId="47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84" fontId="61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91" fontId="22" fillId="0" borderId="48" xfId="0" applyNumberFormat="1" applyFont="1" applyFill="1" applyBorder="1" applyAlignment="1" quotePrefix="1">
      <alignment horizontal="center" vertical="center"/>
    </xf>
    <xf numFmtId="189" fontId="21" fillId="0" borderId="37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left" vertical="center"/>
    </xf>
    <xf numFmtId="191" fontId="22" fillId="0" borderId="49" xfId="0" applyNumberFormat="1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left" vertical="center"/>
    </xf>
    <xf numFmtId="185" fontId="18" fillId="0" borderId="45" xfId="0" applyNumberFormat="1" applyFont="1" applyFill="1" applyBorder="1" applyAlignment="1">
      <alignment vertical="center"/>
    </xf>
    <xf numFmtId="191" fontId="22" fillId="0" borderId="48" xfId="0" applyNumberFormat="1" applyFont="1" applyFill="1" applyBorder="1" applyAlignment="1">
      <alignment horizontal="center" vertical="center"/>
    </xf>
    <xf numFmtId="235" fontId="21" fillId="0" borderId="44" xfId="0" applyNumberFormat="1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vertical="center"/>
    </xf>
    <xf numFmtId="0" fontId="10" fillId="35" borderId="38" xfId="0" applyFont="1" applyFill="1" applyBorder="1" applyAlignment="1">
      <alignment horizontal="left" vertical="center"/>
    </xf>
    <xf numFmtId="0" fontId="10" fillId="35" borderId="38" xfId="0" applyFont="1" applyFill="1" applyBorder="1" applyAlignment="1">
      <alignment horizontal="center" vertical="center"/>
    </xf>
    <xf numFmtId="184" fontId="10" fillId="35" borderId="38" xfId="0" applyNumberFormat="1" applyFont="1" applyFill="1" applyBorder="1" applyAlignment="1">
      <alignment horizontal="right" vertical="center"/>
    </xf>
    <xf numFmtId="188" fontId="18" fillId="35" borderId="38" xfId="0" applyNumberFormat="1" applyFont="1" applyFill="1" applyBorder="1" applyAlignment="1">
      <alignment horizontal="right" vertical="center"/>
    </xf>
    <xf numFmtId="0" fontId="24" fillId="35" borderId="38" xfId="0" applyNumberFormat="1" applyFont="1" applyFill="1" applyBorder="1" applyAlignment="1">
      <alignment horizontal="right" vertical="center"/>
    </xf>
    <xf numFmtId="0" fontId="8" fillId="35" borderId="38" xfId="0" applyNumberFormat="1" applyFont="1" applyFill="1" applyBorder="1" applyAlignment="1">
      <alignment horizontal="right" vertical="center"/>
    </xf>
    <xf numFmtId="188" fontId="24" fillId="35" borderId="38" xfId="0" applyNumberFormat="1" applyFont="1" applyFill="1" applyBorder="1" applyAlignment="1">
      <alignment horizontal="right" vertical="center"/>
    </xf>
    <xf numFmtId="186" fontId="24" fillId="35" borderId="38" xfId="0" applyNumberFormat="1" applyFont="1" applyFill="1" applyBorder="1" applyAlignment="1">
      <alignment horizontal="right" vertical="center"/>
    </xf>
    <xf numFmtId="188" fontId="14" fillId="35" borderId="38" xfId="0" applyNumberFormat="1" applyFont="1" applyFill="1" applyBorder="1" applyAlignment="1">
      <alignment horizontal="right" vertical="center"/>
    </xf>
    <xf numFmtId="188" fontId="18" fillId="35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6" fillId="35" borderId="52" xfId="0" applyFont="1" applyFill="1" applyBorder="1" applyAlignment="1">
      <alignment horizontal="center" vertical="center"/>
    </xf>
    <xf numFmtId="14" fontId="11" fillId="35" borderId="0" xfId="0" applyNumberFormat="1" applyFont="1" applyFill="1" applyBorder="1" applyAlignment="1">
      <alignment vertical="center"/>
    </xf>
    <xf numFmtId="0" fontId="11" fillId="35" borderId="0" xfId="0" applyFont="1" applyFill="1" applyBorder="1" applyAlignment="1">
      <alignment vertical="center"/>
    </xf>
    <xf numFmtId="0" fontId="11" fillId="35" borderId="53" xfId="0" applyFont="1" applyFill="1" applyBorder="1" applyAlignment="1">
      <alignment vertical="center"/>
    </xf>
    <xf numFmtId="14" fontId="11" fillId="35" borderId="53" xfId="0" applyNumberFormat="1" applyFont="1" applyFill="1" applyBorder="1" applyAlignment="1">
      <alignment vertical="center"/>
    </xf>
    <xf numFmtId="0" fontId="16" fillId="35" borderId="54" xfId="0" applyFont="1" applyFill="1" applyBorder="1" applyAlignment="1">
      <alignment horizontal="center" vertical="center"/>
    </xf>
    <xf numFmtId="14" fontId="11" fillId="35" borderId="55" xfId="0" applyNumberFormat="1" applyFont="1" applyFill="1" applyBorder="1" applyAlignment="1">
      <alignment vertical="center"/>
    </xf>
    <xf numFmtId="14" fontId="11" fillId="35" borderId="56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7" fillId="34" borderId="26" xfId="0" applyFont="1" applyFill="1" applyBorder="1" applyAlignment="1">
      <alignment horizontal="center" vertical="center"/>
    </xf>
    <xf numFmtId="0" fontId="17" fillId="34" borderId="58" xfId="0" applyFont="1" applyFill="1" applyBorder="1" applyAlignment="1">
      <alignment horizontal="center" vertical="center"/>
    </xf>
    <xf numFmtId="0" fontId="14" fillId="34" borderId="34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4" fillId="34" borderId="58" xfId="0" applyFont="1" applyFill="1" applyBorder="1" applyAlignment="1">
      <alignment horizontal="center" vertical="center"/>
    </xf>
    <xf numFmtId="21" fontId="13" fillId="36" borderId="60" xfId="0" applyNumberFormat="1" applyFont="1" applyFill="1" applyBorder="1" applyAlignment="1" quotePrefix="1">
      <alignment horizontal="center" vertical="center"/>
    </xf>
    <xf numFmtId="21" fontId="13" fillId="36" borderId="61" xfId="0" applyNumberFormat="1" applyFont="1" applyFill="1" applyBorder="1" applyAlignment="1" quotePrefix="1">
      <alignment horizontal="center" vertical="center"/>
    </xf>
    <xf numFmtId="21" fontId="13" fillId="36" borderId="62" xfId="0" applyNumberFormat="1" applyFont="1" applyFill="1" applyBorder="1" applyAlignment="1" quotePrefix="1">
      <alignment horizontal="center" vertical="center"/>
    </xf>
    <xf numFmtId="21" fontId="13" fillId="36" borderId="63" xfId="0" applyNumberFormat="1" applyFont="1" applyFill="1" applyBorder="1" applyAlignment="1" quotePrefix="1">
      <alignment horizontal="center" vertical="center"/>
    </xf>
    <xf numFmtId="21" fontId="13" fillId="36" borderId="64" xfId="0" applyNumberFormat="1" applyFont="1" applyFill="1" applyBorder="1" applyAlignment="1" quotePrefix="1">
      <alignment horizontal="center" vertical="center"/>
    </xf>
    <xf numFmtId="21" fontId="13" fillId="36" borderId="65" xfId="0" applyNumberFormat="1" applyFont="1" applyFill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34" borderId="66" xfId="0" applyFont="1" applyFill="1" applyBorder="1" applyAlignment="1">
      <alignment horizontal="center" vertical="center"/>
    </xf>
    <xf numFmtId="0" fontId="11" fillId="34" borderId="67" xfId="0" applyFont="1" applyFill="1" applyBorder="1" applyAlignment="1">
      <alignment horizontal="center" vertical="center"/>
    </xf>
    <xf numFmtId="0" fontId="16" fillId="0" borderId="68" xfId="0" applyFont="1" applyBorder="1" applyAlignment="1">
      <alignment horizontal="center" vertical="center"/>
    </xf>
    <xf numFmtId="21" fontId="11" fillId="0" borderId="69" xfId="0" applyNumberFormat="1" applyFont="1" applyFill="1" applyBorder="1" applyAlignment="1">
      <alignment horizontal="left" vertical="center"/>
    </xf>
    <xf numFmtId="21" fontId="11" fillId="0" borderId="0" xfId="0" applyNumberFormat="1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left" vertical="center"/>
    </xf>
    <xf numFmtId="0" fontId="14" fillId="34" borderId="70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0" fontId="11" fillId="34" borderId="72" xfId="0" applyFont="1" applyFill="1" applyBorder="1" applyAlignment="1">
      <alignment horizontal="center" vertical="center"/>
    </xf>
    <xf numFmtId="0" fontId="11" fillId="34" borderId="73" xfId="0" applyFont="1" applyFill="1" applyBorder="1" applyAlignment="1">
      <alignment horizontal="center" vertical="center"/>
    </xf>
    <xf numFmtId="0" fontId="14" fillId="34" borderId="50" xfId="0" applyFont="1" applyFill="1" applyBorder="1" applyAlignment="1">
      <alignment horizontal="center" vertical="center"/>
    </xf>
    <xf numFmtId="0" fontId="14" fillId="34" borderId="5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tabSelected="1" view="pageBreakPreview" zoomScale="50" zoomScaleNormal="75" zoomScaleSheetLayoutView="50" zoomScalePageLayoutView="0" workbookViewId="0" topLeftCell="A1">
      <selection activeCell="A2" sqref="A2:B3"/>
    </sheetView>
  </sheetViews>
  <sheetFormatPr defaultColWidth="9.00390625" defaultRowHeight="13.5"/>
  <cols>
    <col min="1" max="1" width="10.875" style="1" customWidth="1"/>
    <col min="2" max="2" width="39.375" style="1" customWidth="1"/>
    <col min="3" max="3" width="15.75390625" style="1" customWidth="1"/>
    <col min="4" max="4" width="14.00390625" style="1" customWidth="1"/>
    <col min="5" max="5" width="14.375" style="1" customWidth="1"/>
    <col min="6" max="6" width="21.875" style="1" customWidth="1"/>
    <col min="7" max="7" width="12.125" style="1" customWidth="1"/>
    <col min="8" max="9" width="25.625" style="1" customWidth="1"/>
    <col min="10" max="10" width="25.375" style="1" customWidth="1"/>
    <col min="11" max="11" width="13.125" style="1" customWidth="1"/>
    <col min="12" max="13" width="13.625" style="1" customWidth="1"/>
    <col min="14" max="14" width="12.625" style="1" customWidth="1"/>
    <col min="15" max="16384" width="9.00390625" style="1" customWidth="1"/>
  </cols>
  <sheetData>
    <row r="1" spans="3:6" ht="6.75" customHeight="1" thickBot="1">
      <c r="C1" s="139"/>
      <c r="D1" s="139"/>
      <c r="E1" s="139"/>
      <c r="F1" s="46"/>
    </row>
    <row r="2" spans="1:14" s="35" customFormat="1" ht="44.25" customHeight="1" thickTop="1">
      <c r="A2" s="137" t="s">
        <v>343</v>
      </c>
      <c r="B2" s="138"/>
      <c r="C2" s="146" t="s">
        <v>318</v>
      </c>
      <c r="D2" s="147"/>
      <c r="E2" s="147"/>
      <c r="F2" s="147"/>
      <c r="G2" s="147"/>
      <c r="H2" s="147"/>
      <c r="I2" s="148"/>
      <c r="J2" s="156" t="s">
        <v>317</v>
      </c>
      <c r="K2" s="157"/>
      <c r="L2" s="157"/>
      <c r="M2" s="157"/>
      <c r="N2" s="38"/>
    </row>
    <row r="3" spans="1:14" s="35" customFormat="1" ht="36.75" customHeight="1" thickBot="1">
      <c r="A3" s="137"/>
      <c r="B3" s="138"/>
      <c r="C3" s="149"/>
      <c r="D3" s="150"/>
      <c r="E3" s="150"/>
      <c r="F3" s="150"/>
      <c r="G3" s="150"/>
      <c r="H3" s="150"/>
      <c r="I3" s="151"/>
      <c r="J3" s="156" t="s">
        <v>293</v>
      </c>
      <c r="K3" s="157"/>
      <c r="L3" s="157"/>
      <c r="M3" s="157"/>
      <c r="N3" s="37"/>
    </row>
    <row r="4" spans="1:14" s="35" customFormat="1" ht="35.25" customHeight="1" thickBot="1" thickTop="1">
      <c r="A4" s="152"/>
      <c r="B4" s="152"/>
      <c r="C4" s="155" t="s">
        <v>334</v>
      </c>
      <c r="D4" s="155"/>
      <c r="E4" s="155"/>
      <c r="F4" s="155"/>
      <c r="G4" s="155"/>
      <c r="H4" s="155"/>
      <c r="I4" s="155"/>
      <c r="J4" s="158" t="s">
        <v>316</v>
      </c>
      <c r="K4" s="158"/>
      <c r="L4" s="158"/>
      <c r="M4" s="158"/>
      <c r="N4" s="37"/>
    </row>
    <row r="5" spans="1:14" s="35" customFormat="1" ht="38.25" customHeight="1">
      <c r="A5" s="153" t="s">
        <v>333</v>
      </c>
      <c r="B5" s="140" t="s">
        <v>252</v>
      </c>
      <c r="C5" s="144" t="s">
        <v>253</v>
      </c>
      <c r="D5" s="144" t="s">
        <v>256</v>
      </c>
      <c r="E5" s="142" t="s">
        <v>254</v>
      </c>
      <c r="F5" s="71" t="s">
        <v>261</v>
      </c>
      <c r="G5" s="163" t="s">
        <v>255</v>
      </c>
      <c r="H5" s="72" t="s">
        <v>257</v>
      </c>
      <c r="I5" s="72" t="s">
        <v>258</v>
      </c>
      <c r="J5" s="73" t="s">
        <v>260</v>
      </c>
      <c r="K5" s="159" t="s">
        <v>263</v>
      </c>
      <c r="L5" s="161" t="s">
        <v>264</v>
      </c>
      <c r="M5" s="162"/>
      <c r="N5" s="39"/>
    </row>
    <row r="6" spans="1:14" s="35" customFormat="1" ht="35.25" customHeight="1" thickBot="1">
      <c r="A6" s="154"/>
      <c r="B6" s="141"/>
      <c r="C6" s="145"/>
      <c r="D6" s="145"/>
      <c r="E6" s="143"/>
      <c r="F6" s="53" t="s">
        <v>262</v>
      </c>
      <c r="G6" s="164"/>
      <c r="H6" s="48" t="s">
        <v>259</v>
      </c>
      <c r="I6" s="48" t="s">
        <v>259</v>
      </c>
      <c r="J6" s="49" t="s">
        <v>259</v>
      </c>
      <c r="K6" s="160"/>
      <c r="L6" s="47" t="s">
        <v>1</v>
      </c>
      <c r="M6" s="74" t="s">
        <v>251</v>
      </c>
      <c r="N6" s="39"/>
    </row>
    <row r="7" spans="1:20" s="36" customFormat="1" ht="44.25" customHeight="1">
      <c r="A7" s="75">
        <v>1</v>
      </c>
      <c r="B7" s="69" t="s">
        <v>325</v>
      </c>
      <c r="C7" s="82" t="s">
        <v>326</v>
      </c>
      <c r="D7" s="54" t="s">
        <v>273</v>
      </c>
      <c r="E7" s="83">
        <v>0.67</v>
      </c>
      <c r="F7" s="110">
        <v>0.4465277777777778</v>
      </c>
      <c r="G7" s="56">
        <v>1</v>
      </c>
      <c r="H7" s="107">
        <v>0.480625</v>
      </c>
      <c r="I7" s="50">
        <f aca="true" t="shared" si="0" ref="I7:I29">+H7-F7</f>
        <v>0.03409722222222222</v>
      </c>
      <c r="J7" s="50">
        <f aca="true" t="shared" si="1" ref="J7:J29">+I7*E7</f>
        <v>0.02284513888888889</v>
      </c>
      <c r="K7" s="65">
        <v>100</v>
      </c>
      <c r="L7" s="67" t="s">
        <v>335</v>
      </c>
      <c r="M7" s="76" t="s">
        <v>335</v>
      </c>
      <c r="N7" s="70">
        <f aca="true" t="shared" si="2" ref="N7:N16">ROUND((E7-0.57)*130,0)</f>
        <v>13</v>
      </c>
      <c r="Q7" s="94"/>
      <c r="R7" s="95"/>
      <c r="S7" s="96"/>
      <c r="T7" s="97"/>
    </row>
    <row r="8" spans="1:20" s="36" customFormat="1" ht="44.25" customHeight="1">
      <c r="A8" s="84">
        <v>2</v>
      </c>
      <c r="B8" s="85" t="s">
        <v>284</v>
      </c>
      <c r="C8" s="109" t="s">
        <v>302</v>
      </c>
      <c r="D8" s="87" t="s">
        <v>296</v>
      </c>
      <c r="E8" s="88">
        <v>0.74</v>
      </c>
      <c r="F8" s="113">
        <v>0.4527777777777778</v>
      </c>
      <c r="G8" s="89">
        <v>4</v>
      </c>
      <c r="H8" s="51">
        <v>0.484375</v>
      </c>
      <c r="I8" s="90">
        <f t="shared" si="0"/>
        <v>0.03159722222222222</v>
      </c>
      <c r="J8" s="90">
        <f t="shared" si="1"/>
        <v>0.023381944444444445</v>
      </c>
      <c r="K8" s="91">
        <v>99</v>
      </c>
      <c r="L8" s="92">
        <v>186</v>
      </c>
      <c r="M8" s="93">
        <v>20</v>
      </c>
      <c r="N8" s="70">
        <f t="shared" si="2"/>
        <v>22</v>
      </c>
      <c r="Q8" s="94"/>
      <c r="R8" s="95"/>
      <c r="S8" s="96"/>
      <c r="T8" s="97"/>
    </row>
    <row r="9" spans="1:20" s="36" customFormat="1" ht="44.25" customHeight="1">
      <c r="A9" s="84">
        <v>3</v>
      </c>
      <c r="B9" s="85" t="s">
        <v>315</v>
      </c>
      <c r="C9" s="109" t="s">
        <v>301</v>
      </c>
      <c r="D9" s="87" t="s">
        <v>299</v>
      </c>
      <c r="E9" s="88">
        <v>0.75</v>
      </c>
      <c r="F9" s="106">
        <v>0.4534722222222222</v>
      </c>
      <c r="G9" s="89">
        <v>5</v>
      </c>
      <c r="H9" s="51">
        <v>0.4849421296296296</v>
      </c>
      <c r="I9" s="90">
        <f t="shared" si="0"/>
        <v>0.031469907407407405</v>
      </c>
      <c r="J9" s="90">
        <f t="shared" si="1"/>
        <v>0.023602430555555554</v>
      </c>
      <c r="K9" s="91">
        <v>98</v>
      </c>
      <c r="L9" s="92">
        <v>488</v>
      </c>
      <c r="M9" s="93">
        <v>1</v>
      </c>
      <c r="N9" s="70">
        <f t="shared" si="2"/>
        <v>23</v>
      </c>
      <c r="Q9" s="94"/>
      <c r="R9" s="95"/>
      <c r="S9" s="96"/>
      <c r="T9" s="97"/>
    </row>
    <row r="10" spans="1:20" s="36" customFormat="1" ht="44.25" customHeight="1">
      <c r="A10" s="84">
        <v>4</v>
      </c>
      <c r="B10" s="85" t="s">
        <v>278</v>
      </c>
      <c r="C10" s="109" t="s">
        <v>279</v>
      </c>
      <c r="D10" s="87" t="s">
        <v>275</v>
      </c>
      <c r="E10" s="88">
        <v>0.77</v>
      </c>
      <c r="F10" s="79">
        <v>0.45555555555555555</v>
      </c>
      <c r="G10" s="89">
        <v>10</v>
      </c>
      <c r="H10" s="51">
        <v>0.4876388888888889</v>
      </c>
      <c r="I10" s="90">
        <f t="shared" si="0"/>
        <v>0.03208333333333335</v>
      </c>
      <c r="J10" s="90">
        <f t="shared" si="1"/>
        <v>0.024704166666666683</v>
      </c>
      <c r="K10" s="91">
        <v>97</v>
      </c>
      <c r="L10" s="92">
        <v>469</v>
      </c>
      <c r="M10" s="93">
        <v>3</v>
      </c>
      <c r="N10" s="70">
        <f t="shared" si="2"/>
        <v>26</v>
      </c>
      <c r="Q10" s="94"/>
      <c r="R10" s="95"/>
      <c r="S10" s="96"/>
      <c r="T10" s="97"/>
    </row>
    <row r="11" spans="1:20" s="36" customFormat="1" ht="44.25" customHeight="1">
      <c r="A11" s="84">
        <v>5</v>
      </c>
      <c r="B11" s="85" t="s">
        <v>305</v>
      </c>
      <c r="C11" s="86" t="s">
        <v>306</v>
      </c>
      <c r="D11" s="87" t="s">
        <v>307</v>
      </c>
      <c r="E11" s="88">
        <v>0.63</v>
      </c>
      <c r="F11" s="79">
        <v>0.44305555555555554</v>
      </c>
      <c r="G11" s="89">
        <v>2</v>
      </c>
      <c r="H11" s="51">
        <v>0.4825810185185185</v>
      </c>
      <c r="I11" s="90">
        <f t="shared" si="0"/>
        <v>0.03952546296296294</v>
      </c>
      <c r="J11" s="90">
        <f t="shared" si="1"/>
        <v>0.024901041666666655</v>
      </c>
      <c r="K11" s="91">
        <v>96</v>
      </c>
      <c r="L11" s="92">
        <v>96</v>
      </c>
      <c r="M11" s="93">
        <v>26</v>
      </c>
      <c r="N11" s="70">
        <f t="shared" si="2"/>
        <v>8</v>
      </c>
      <c r="Q11" s="98"/>
      <c r="R11" s="95"/>
      <c r="S11" s="96"/>
      <c r="T11" s="97"/>
    </row>
    <row r="12" spans="1:20" s="36" customFormat="1" ht="44.25" customHeight="1">
      <c r="A12" s="84">
        <v>6</v>
      </c>
      <c r="B12" s="85" t="s">
        <v>310</v>
      </c>
      <c r="C12" s="86" t="s">
        <v>311</v>
      </c>
      <c r="D12" s="87" t="s">
        <v>275</v>
      </c>
      <c r="E12" s="88">
        <v>0.63</v>
      </c>
      <c r="F12" s="79">
        <v>0.44305555555555554</v>
      </c>
      <c r="G12" s="89">
        <v>3</v>
      </c>
      <c r="H12" s="51">
        <v>0.48283564814814817</v>
      </c>
      <c r="I12" s="90">
        <f t="shared" si="0"/>
        <v>0.03978009259259263</v>
      </c>
      <c r="J12" s="90">
        <f t="shared" si="1"/>
        <v>0.02506145833333336</v>
      </c>
      <c r="K12" s="91">
        <v>95</v>
      </c>
      <c r="L12" s="92">
        <v>95</v>
      </c>
      <c r="M12" s="93">
        <v>27</v>
      </c>
      <c r="N12" s="70">
        <f t="shared" si="2"/>
        <v>8</v>
      </c>
      <c r="Q12" s="98"/>
      <c r="R12" s="95"/>
      <c r="S12" s="96"/>
      <c r="T12" s="97"/>
    </row>
    <row r="13" spans="1:20" s="36" customFormat="1" ht="44.25" customHeight="1">
      <c r="A13" s="84">
        <v>7</v>
      </c>
      <c r="B13" s="108" t="s">
        <v>276</v>
      </c>
      <c r="C13" s="109" t="s">
        <v>268</v>
      </c>
      <c r="D13" s="87" t="s">
        <v>296</v>
      </c>
      <c r="E13" s="88">
        <v>0.77</v>
      </c>
      <c r="F13" s="79">
        <v>0.45555555555555555</v>
      </c>
      <c r="G13" s="89">
        <v>11</v>
      </c>
      <c r="H13" s="51">
        <v>0.4888888888888889</v>
      </c>
      <c r="I13" s="90">
        <f t="shared" si="0"/>
        <v>0.033333333333333326</v>
      </c>
      <c r="J13" s="90">
        <f t="shared" si="1"/>
        <v>0.02566666666666666</v>
      </c>
      <c r="K13" s="91">
        <v>94</v>
      </c>
      <c r="L13" s="92">
        <v>456</v>
      </c>
      <c r="M13" s="93">
        <v>6</v>
      </c>
      <c r="N13" s="70">
        <f t="shared" si="2"/>
        <v>26</v>
      </c>
      <c r="Q13" s="98"/>
      <c r="R13" s="95"/>
      <c r="S13" s="96"/>
      <c r="T13" s="97"/>
    </row>
    <row r="14" spans="1:20" s="36" customFormat="1" ht="44.25" customHeight="1">
      <c r="A14" s="84">
        <v>8</v>
      </c>
      <c r="B14" s="85" t="s">
        <v>283</v>
      </c>
      <c r="C14" s="109" t="s">
        <v>300</v>
      </c>
      <c r="D14" s="87" t="s">
        <v>299</v>
      </c>
      <c r="E14" s="88">
        <v>0.74</v>
      </c>
      <c r="F14" s="80">
        <v>0.4527777777777778</v>
      </c>
      <c r="G14" s="89">
        <v>8</v>
      </c>
      <c r="H14" s="51">
        <v>0.4875</v>
      </c>
      <c r="I14" s="90">
        <f t="shared" si="0"/>
        <v>0.03472222222222221</v>
      </c>
      <c r="J14" s="90">
        <f t="shared" si="1"/>
        <v>0.025694444444444436</v>
      </c>
      <c r="K14" s="91">
        <v>93</v>
      </c>
      <c r="L14" s="92">
        <v>461</v>
      </c>
      <c r="M14" s="93">
        <v>4</v>
      </c>
      <c r="N14" s="70">
        <f t="shared" si="2"/>
        <v>22</v>
      </c>
      <c r="Q14" s="98"/>
      <c r="R14" s="95"/>
      <c r="S14" s="96"/>
      <c r="T14" s="97"/>
    </row>
    <row r="15" spans="1:20" s="36" customFormat="1" ht="44.25" customHeight="1">
      <c r="A15" s="84">
        <v>9</v>
      </c>
      <c r="B15" s="108" t="s">
        <v>324</v>
      </c>
      <c r="C15" s="109" t="s">
        <v>268</v>
      </c>
      <c r="D15" s="87" t="s">
        <v>307</v>
      </c>
      <c r="E15" s="88">
        <v>0.77</v>
      </c>
      <c r="F15" s="79">
        <v>0.45555555555555555</v>
      </c>
      <c r="G15" s="89">
        <v>12</v>
      </c>
      <c r="H15" s="51">
        <v>0.48909722222222224</v>
      </c>
      <c r="I15" s="90">
        <f t="shared" si="0"/>
        <v>0.03354166666666669</v>
      </c>
      <c r="J15" s="90">
        <f t="shared" si="1"/>
        <v>0.025827083333333355</v>
      </c>
      <c r="K15" s="91">
        <v>92</v>
      </c>
      <c r="L15" s="92">
        <v>266</v>
      </c>
      <c r="M15" s="93">
        <v>17</v>
      </c>
      <c r="N15" s="70">
        <f t="shared" si="2"/>
        <v>26</v>
      </c>
      <c r="Q15" s="98"/>
      <c r="R15" s="95"/>
      <c r="S15" s="96"/>
      <c r="T15" s="97"/>
    </row>
    <row r="16" spans="1:20" s="36" customFormat="1" ht="44.25" customHeight="1">
      <c r="A16" s="84">
        <v>10</v>
      </c>
      <c r="B16" s="111" t="s">
        <v>295</v>
      </c>
      <c r="C16" s="109" t="s">
        <v>303</v>
      </c>
      <c r="D16" s="87" t="s">
        <v>299</v>
      </c>
      <c r="E16" s="112">
        <v>0.84</v>
      </c>
      <c r="F16" s="79">
        <v>0.4618055555555556</v>
      </c>
      <c r="G16" s="89">
        <v>20</v>
      </c>
      <c r="H16" s="51">
        <v>0.49267361111111113</v>
      </c>
      <c r="I16" s="90">
        <f t="shared" si="0"/>
        <v>0.03086805555555555</v>
      </c>
      <c r="J16" s="90">
        <f t="shared" si="1"/>
        <v>0.025929166666666663</v>
      </c>
      <c r="K16" s="91">
        <v>91</v>
      </c>
      <c r="L16" s="92">
        <v>373</v>
      </c>
      <c r="M16" s="93">
        <v>12</v>
      </c>
      <c r="N16" s="70">
        <f t="shared" si="2"/>
        <v>35</v>
      </c>
      <c r="Q16" s="98"/>
      <c r="R16" s="95"/>
      <c r="S16" s="96"/>
      <c r="T16" s="97"/>
    </row>
    <row r="17" spans="1:20" s="36" customFormat="1" ht="44.25" customHeight="1">
      <c r="A17" s="84">
        <v>11</v>
      </c>
      <c r="B17" s="85" t="s">
        <v>292</v>
      </c>
      <c r="C17" s="109" t="s">
        <v>268</v>
      </c>
      <c r="D17" s="87" t="s">
        <v>299</v>
      </c>
      <c r="E17" s="88">
        <v>0.8</v>
      </c>
      <c r="F17" s="79">
        <v>0.4583333333333333</v>
      </c>
      <c r="G17" s="89">
        <v>14</v>
      </c>
      <c r="H17" s="51">
        <v>0.49082175925925925</v>
      </c>
      <c r="I17" s="90">
        <f t="shared" si="0"/>
        <v>0.032488425925925934</v>
      </c>
      <c r="J17" s="90">
        <f t="shared" si="1"/>
        <v>0.02599074074074075</v>
      </c>
      <c r="K17" s="91">
        <v>90</v>
      </c>
      <c r="L17" s="92">
        <v>454</v>
      </c>
      <c r="M17" s="93">
        <v>8</v>
      </c>
      <c r="N17" s="70">
        <f aca="true" t="shared" si="3" ref="N17:N38">ROUND((E17-0.57)*130,0)</f>
        <v>30</v>
      </c>
      <c r="Q17" s="98"/>
      <c r="R17" s="95"/>
      <c r="S17" s="96"/>
      <c r="T17" s="97"/>
    </row>
    <row r="18" spans="1:20" s="36" customFormat="1" ht="44.25" customHeight="1">
      <c r="A18" s="84">
        <v>12</v>
      </c>
      <c r="B18" s="41" t="s">
        <v>277</v>
      </c>
      <c r="C18" s="44" t="s">
        <v>268</v>
      </c>
      <c r="D18" s="40" t="s">
        <v>273</v>
      </c>
      <c r="E18" s="55">
        <v>0.8</v>
      </c>
      <c r="F18" s="79">
        <v>0.4583333333333333</v>
      </c>
      <c r="G18" s="57">
        <v>15</v>
      </c>
      <c r="H18" s="51">
        <v>0.49096064814814816</v>
      </c>
      <c r="I18" s="90">
        <f t="shared" si="0"/>
        <v>0.032627314814814845</v>
      </c>
      <c r="J18" s="90">
        <f t="shared" si="1"/>
        <v>0.026101851851851876</v>
      </c>
      <c r="K18" s="91">
        <v>89</v>
      </c>
      <c r="L18" s="58">
        <v>456</v>
      </c>
      <c r="M18" s="78">
        <v>7</v>
      </c>
      <c r="N18" s="70">
        <f t="shared" si="3"/>
        <v>30</v>
      </c>
      <c r="Q18" s="99"/>
      <c r="R18" s="100"/>
      <c r="S18" s="96"/>
      <c r="T18" s="97"/>
    </row>
    <row r="19" spans="1:20" s="36" customFormat="1" ht="44.25" customHeight="1">
      <c r="A19" s="84">
        <v>13</v>
      </c>
      <c r="B19" s="42" t="s">
        <v>274</v>
      </c>
      <c r="C19" s="44" t="s">
        <v>268</v>
      </c>
      <c r="D19" s="40" t="s">
        <v>275</v>
      </c>
      <c r="E19" s="62">
        <v>0.81</v>
      </c>
      <c r="F19" s="79">
        <v>0.4590277777777778</v>
      </c>
      <c r="G19" s="57">
        <v>18</v>
      </c>
      <c r="H19" s="51">
        <v>0.4913541666666667</v>
      </c>
      <c r="I19" s="90">
        <f t="shared" si="0"/>
        <v>0.03232638888888889</v>
      </c>
      <c r="J19" s="90">
        <f t="shared" si="1"/>
        <v>0.026184375000000003</v>
      </c>
      <c r="K19" s="91">
        <v>88</v>
      </c>
      <c r="L19" s="58">
        <v>453</v>
      </c>
      <c r="M19" s="78">
        <v>9</v>
      </c>
      <c r="N19" s="70">
        <f t="shared" si="3"/>
        <v>31</v>
      </c>
      <c r="Q19" s="99"/>
      <c r="R19" s="100"/>
      <c r="S19" s="96"/>
      <c r="T19" s="97"/>
    </row>
    <row r="20" spans="1:20" s="36" customFormat="1" ht="44.25" customHeight="1">
      <c r="A20" s="84">
        <v>14</v>
      </c>
      <c r="B20" s="41" t="s">
        <v>298</v>
      </c>
      <c r="C20" s="45" t="s">
        <v>290</v>
      </c>
      <c r="D20" s="40" t="s">
        <v>299</v>
      </c>
      <c r="E20" s="55">
        <v>0.7</v>
      </c>
      <c r="F20" s="80">
        <v>0.44930555555555557</v>
      </c>
      <c r="G20" s="57">
        <v>7</v>
      </c>
      <c r="H20" s="51">
        <v>0.48680555555555555</v>
      </c>
      <c r="I20" s="90">
        <f t="shared" si="0"/>
        <v>0.03749999999999998</v>
      </c>
      <c r="J20" s="90">
        <f t="shared" si="1"/>
        <v>0.02624999999999998</v>
      </c>
      <c r="K20" s="91">
        <v>87</v>
      </c>
      <c r="L20" s="58">
        <v>460</v>
      </c>
      <c r="M20" s="78">
        <v>5</v>
      </c>
      <c r="N20" s="70">
        <f t="shared" si="3"/>
        <v>17</v>
      </c>
      <c r="Q20" s="98"/>
      <c r="R20" s="95"/>
      <c r="S20" s="96"/>
      <c r="T20" s="97"/>
    </row>
    <row r="21" spans="1:20" s="36" customFormat="1" ht="44.25" customHeight="1">
      <c r="A21" s="84">
        <v>15</v>
      </c>
      <c r="B21" s="41" t="s">
        <v>271</v>
      </c>
      <c r="C21" s="44" t="s">
        <v>272</v>
      </c>
      <c r="D21" s="40" t="s">
        <v>299</v>
      </c>
      <c r="E21" s="55">
        <v>0.79</v>
      </c>
      <c r="F21" s="79">
        <v>0.4576388888888889</v>
      </c>
      <c r="G21" s="57">
        <v>17</v>
      </c>
      <c r="H21" s="51">
        <v>0.49116898148148147</v>
      </c>
      <c r="I21" s="90">
        <f t="shared" si="0"/>
        <v>0.0335300925925926</v>
      </c>
      <c r="J21" s="90">
        <f t="shared" si="1"/>
        <v>0.026488773148148154</v>
      </c>
      <c r="K21" s="91">
        <v>86</v>
      </c>
      <c r="L21" s="58">
        <v>429</v>
      </c>
      <c r="M21" s="78">
        <v>11</v>
      </c>
      <c r="N21" s="70">
        <f t="shared" si="3"/>
        <v>29</v>
      </c>
      <c r="Q21" s="101"/>
      <c r="R21" s="102"/>
      <c r="S21" s="103"/>
      <c r="T21" s="97"/>
    </row>
    <row r="22" spans="1:20" s="36" customFormat="1" ht="44.25" customHeight="1">
      <c r="A22" s="84">
        <v>16</v>
      </c>
      <c r="B22" s="41" t="s">
        <v>330</v>
      </c>
      <c r="C22" s="45" t="s">
        <v>331</v>
      </c>
      <c r="D22" s="40" t="s">
        <v>299</v>
      </c>
      <c r="E22" s="55">
        <v>0.68</v>
      </c>
      <c r="F22" s="80">
        <v>0.4472222222222222</v>
      </c>
      <c r="G22" s="57">
        <v>6</v>
      </c>
      <c r="H22" s="51">
        <v>0.48636574074074074</v>
      </c>
      <c r="I22" s="90">
        <f t="shared" si="0"/>
        <v>0.03914351851851855</v>
      </c>
      <c r="J22" s="90">
        <f t="shared" si="1"/>
        <v>0.026617592592592616</v>
      </c>
      <c r="K22" s="91">
        <v>85</v>
      </c>
      <c r="L22" s="58" t="s">
        <v>335</v>
      </c>
      <c r="M22" s="78" t="s">
        <v>335</v>
      </c>
      <c r="N22" s="70">
        <f t="shared" si="3"/>
        <v>14</v>
      </c>
      <c r="Q22" s="104"/>
      <c r="R22" s="105"/>
      <c r="S22" s="96"/>
      <c r="T22" s="97"/>
    </row>
    <row r="23" spans="1:20" s="36" customFormat="1" ht="44.25" customHeight="1">
      <c r="A23" s="84">
        <v>17</v>
      </c>
      <c r="B23" s="41" t="s">
        <v>265</v>
      </c>
      <c r="C23" s="44" t="s">
        <v>266</v>
      </c>
      <c r="D23" s="40" t="s">
        <v>267</v>
      </c>
      <c r="E23" s="55">
        <v>0.86</v>
      </c>
      <c r="F23" s="79">
        <v>0.46388888888888885</v>
      </c>
      <c r="G23" s="60">
        <v>22</v>
      </c>
      <c r="H23" s="51">
        <v>0.49500000000000005</v>
      </c>
      <c r="I23" s="90">
        <f t="shared" si="0"/>
        <v>0.0311111111111112</v>
      </c>
      <c r="J23" s="114">
        <f t="shared" si="1"/>
        <v>0.026755555555555633</v>
      </c>
      <c r="K23" s="91">
        <v>84</v>
      </c>
      <c r="L23" s="58">
        <v>172</v>
      </c>
      <c r="M23" s="78">
        <v>24</v>
      </c>
      <c r="N23" s="70">
        <f t="shared" si="3"/>
        <v>38</v>
      </c>
      <c r="Q23" s="104"/>
      <c r="R23" s="105"/>
      <c r="S23" s="96"/>
      <c r="T23" s="97"/>
    </row>
    <row r="24" spans="1:20" s="36" customFormat="1" ht="44.25" customHeight="1">
      <c r="A24" s="84">
        <v>18</v>
      </c>
      <c r="B24" s="41" t="s">
        <v>314</v>
      </c>
      <c r="C24" s="45" t="s">
        <v>313</v>
      </c>
      <c r="D24" s="40" t="s">
        <v>299</v>
      </c>
      <c r="E24" s="55">
        <v>0.7</v>
      </c>
      <c r="F24" s="80">
        <v>0.44930555555555557</v>
      </c>
      <c r="G24" s="60">
        <v>9</v>
      </c>
      <c r="H24" s="51">
        <v>0.4875347222222222</v>
      </c>
      <c r="I24" s="90">
        <f t="shared" si="0"/>
        <v>0.03822916666666665</v>
      </c>
      <c r="J24" s="114">
        <f t="shared" si="1"/>
        <v>0.02676041666666665</v>
      </c>
      <c r="K24" s="91">
        <v>83</v>
      </c>
      <c r="L24" s="58">
        <v>431</v>
      </c>
      <c r="M24" s="78">
        <v>10</v>
      </c>
      <c r="N24" s="70">
        <f t="shared" si="3"/>
        <v>17</v>
      </c>
      <c r="Q24" s="104"/>
      <c r="R24" s="105"/>
      <c r="S24" s="96"/>
      <c r="T24" s="97"/>
    </row>
    <row r="25" spans="1:20" s="36" customFormat="1" ht="44.25" customHeight="1">
      <c r="A25" s="84">
        <v>19</v>
      </c>
      <c r="B25" s="42" t="s">
        <v>269</v>
      </c>
      <c r="C25" s="44" t="s">
        <v>270</v>
      </c>
      <c r="D25" s="40" t="s">
        <v>299</v>
      </c>
      <c r="E25" s="62">
        <v>0.81</v>
      </c>
      <c r="F25" s="79">
        <v>0.4590277777777778</v>
      </c>
      <c r="G25" s="60">
        <v>19</v>
      </c>
      <c r="H25" s="51">
        <v>0.49216435185185187</v>
      </c>
      <c r="I25" s="90">
        <f t="shared" si="0"/>
        <v>0.033136574074074054</v>
      </c>
      <c r="J25" s="90">
        <f t="shared" si="1"/>
        <v>0.026840624999999986</v>
      </c>
      <c r="K25" s="91">
        <v>82</v>
      </c>
      <c r="L25" s="58">
        <v>342</v>
      </c>
      <c r="M25" s="78">
        <v>13</v>
      </c>
      <c r="N25" s="70">
        <f t="shared" si="3"/>
        <v>31</v>
      </c>
      <c r="Q25" s="104"/>
      <c r="R25" s="105"/>
      <c r="S25" s="96"/>
      <c r="T25" s="97"/>
    </row>
    <row r="26" spans="1:20" s="36" customFormat="1" ht="44.25" customHeight="1">
      <c r="A26" s="84">
        <v>20</v>
      </c>
      <c r="B26" s="43" t="s">
        <v>322</v>
      </c>
      <c r="C26" s="44" t="s">
        <v>268</v>
      </c>
      <c r="D26" s="40" t="s">
        <v>275</v>
      </c>
      <c r="E26" s="55">
        <v>0.75</v>
      </c>
      <c r="F26" s="79">
        <v>0.4534722222222222</v>
      </c>
      <c r="G26" s="60">
        <v>13</v>
      </c>
      <c r="H26" s="51">
        <v>0.4893402777777778</v>
      </c>
      <c r="I26" s="90">
        <f t="shared" si="0"/>
        <v>0.035868055555555556</v>
      </c>
      <c r="J26" s="90">
        <f t="shared" si="1"/>
        <v>0.026901041666666667</v>
      </c>
      <c r="K26" s="91">
        <v>81</v>
      </c>
      <c r="L26" s="58">
        <v>176</v>
      </c>
      <c r="M26" s="78">
        <v>23</v>
      </c>
      <c r="N26" s="70">
        <f t="shared" si="3"/>
        <v>23</v>
      </c>
      <c r="Q26" s="104"/>
      <c r="R26" s="105"/>
      <c r="S26" s="96"/>
      <c r="T26" s="97"/>
    </row>
    <row r="27" spans="1:20" s="35" customFormat="1" ht="44.25" customHeight="1">
      <c r="A27" s="84">
        <v>21</v>
      </c>
      <c r="B27" s="43" t="s">
        <v>304</v>
      </c>
      <c r="C27" s="44" t="s">
        <v>268</v>
      </c>
      <c r="D27" s="40" t="s">
        <v>296</v>
      </c>
      <c r="E27" s="55">
        <v>0.75</v>
      </c>
      <c r="F27" s="79">
        <v>0.4534722222222222</v>
      </c>
      <c r="G27" s="60">
        <v>16</v>
      </c>
      <c r="H27" s="51">
        <v>0.491087962962963</v>
      </c>
      <c r="I27" s="90">
        <f t="shared" si="0"/>
        <v>0.037615740740740755</v>
      </c>
      <c r="J27" s="90">
        <f t="shared" si="1"/>
        <v>0.028211805555555566</v>
      </c>
      <c r="K27" s="91">
        <v>80</v>
      </c>
      <c r="L27" s="58">
        <v>80</v>
      </c>
      <c r="M27" s="78">
        <v>31</v>
      </c>
      <c r="N27" s="70">
        <f t="shared" si="3"/>
        <v>23</v>
      </c>
      <c r="Q27" s="98"/>
      <c r="R27" s="100"/>
      <c r="S27" s="96"/>
      <c r="T27" s="97"/>
    </row>
    <row r="28" spans="1:20" s="35" customFormat="1" ht="44.25" customHeight="1">
      <c r="A28" s="84">
        <v>22</v>
      </c>
      <c r="B28" s="42" t="s">
        <v>319</v>
      </c>
      <c r="C28" s="44" t="s">
        <v>320</v>
      </c>
      <c r="D28" s="40" t="s">
        <v>321</v>
      </c>
      <c r="E28" s="62">
        <v>0.83</v>
      </c>
      <c r="F28" s="79">
        <v>0.4590277777777778</v>
      </c>
      <c r="G28" s="60">
        <v>21</v>
      </c>
      <c r="H28" s="51">
        <v>0.494375</v>
      </c>
      <c r="I28" s="90">
        <f t="shared" si="0"/>
        <v>0.0353472222222222</v>
      </c>
      <c r="J28" s="90">
        <f t="shared" si="1"/>
        <v>0.02933819444444442</v>
      </c>
      <c r="K28" s="91">
        <v>79</v>
      </c>
      <c r="L28" s="58" t="s">
        <v>335</v>
      </c>
      <c r="M28" s="78" t="s">
        <v>335</v>
      </c>
      <c r="N28" s="70">
        <f t="shared" si="3"/>
        <v>34</v>
      </c>
      <c r="Q28" s="98"/>
      <c r="R28" s="100"/>
      <c r="S28" s="96"/>
      <c r="T28" s="97"/>
    </row>
    <row r="29" spans="1:20" s="36" customFormat="1" ht="44.25" customHeight="1">
      <c r="A29" s="84">
        <v>23</v>
      </c>
      <c r="B29" s="41" t="s">
        <v>327</v>
      </c>
      <c r="C29" s="45" t="s">
        <v>328</v>
      </c>
      <c r="D29" s="40" t="s">
        <v>299</v>
      </c>
      <c r="E29" s="63">
        <v>0.65</v>
      </c>
      <c r="F29" s="80">
        <v>0.4444444444444444</v>
      </c>
      <c r="G29" s="60">
        <v>23</v>
      </c>
      <c r="H29" s="51">
        <v>0.4960995370370371</v>
      </c>
      <c r="I29" s="90">
        <f t="shared" si="0"/>
        <v>0.051655092592592655</v>
      </c>
      <c r="J29" s="90">
        <f t="shared" si="1"/>
        <v>0.033575810185185226</v>
      </c>
      <c r="K29" s="91">
        <v>78</v>
      </c>
      <c r="L29" s="58">
        <v>267</v>
      </c>
      <c r="M29" s="78">
        <v>15</v>
      </c>
      <c r="N29" s="70">
        <f t="shared" si="3"/>
        <v>10</v>
      </c>
      <c r="Q29" s="98"/>
      <c r="R29" s="102"/>
      <c r="S29" s="103"/>
      <c r="T29" s="97"/>
    </row>
    <row r="30" spans="1:20" s="36" customFormat="1" ht="44.25" customHeight="1">
      <c r="A30" s="84">
        <v>31</v>
      </c>
      <c r="B30" s="43" t="s">
        <v>323</v>
      </c>
      <c r="C30" s="44" t="s">
        <v>268</v>
      </c>
      <c r="D30" s="40" t="s">
        <v>273</v>
      </c>
      <c r="E30" s="55">
        <v>0.76</v>
      </c>
      <c r="F30" s="79">
        <v>0.4548611111111111</v>
      </c>
      <c r="G30" s="60"/>
      <c r="H30" s="51" t="s">
        <v>332</v>
      </c>
      <c r="I30" s="90"/>
      <c r="J30" s="90"/>
      <c r="K30" s="52">
        <v>77</v>
      </c>
      <c r="L30" s="58">
        <v>271</v>
      </c>
      <c r="M30" s="78">
        <v>14</v>
      </c>
      <c r="N30" s="70">
        <f t="shared" si="3"/>
        <v>25</v>
      </c>
      <c r="Q30" s="98"/>
      <c r="R30" s="102"/>
      <c r="S30" s="103"/>
      <c r="T30" s="97"/>
    </row>
    <row r="31" spans="1:20" s="36" customFormat="1" ht="44.25" customHeight="1">
      <c r="A31" s="84">
        <v>26</v>
      </c>
      <c r="B31" s="41" t="s">
        <v>312</v>
      </c>
      <c r="C31" s="45" t="s">
        <v>313</v>
      </c>
      <c r="D31" s="40" t="s">
        <v>296</v>
      </c>
      <c r="E31" s="55">
        <v>0.64</v>
      </c>
      <c r="F31" s="79">
        <v>0.44375000000000003</v>
      </c>
      <c r="G31" s="60"/>
      <c r="H31" s="51" t="s">
        <v>329</v>
      </c>
      <c r="I31" s="90"/>
      <c r="J31" s="90"/>
      <c r="K31" s="52"/>
      <c r="L31" s="58">
        <v>182</v>
      </c>
      <c r="M31" s="78">
        <v>21</v>
      </c>
      <c r="N31" s="70">
        <f t="shared" si="3"/>
        <v>9</v>
      </c>
      <c r="Q31" s="98"/>
      <c r="R31" s="102"/>
      <c r="S31" s="103"/>
      <c r="T31" s="97"/>
    </row>
    <row r="32" spans="1:20" s="35" customFormat="1" ht="44.25" customHeight="1">
      <c r="A32" s="84">
        <v>30</v>
      </c>
      <c r="B32" s="41" t="s">
        <v>308</v>
      </c>
      <c r="C32" s="45" t="s">
        <v>309</v>
      </c>
      <c r="D32" s="40" t="s">
        <v>273</v>
      </c>
      <c r="E32" s="55">
        <v>0.65</v>
      </c>
      <c r="F32" s="80">
        <v>0.4444444444444444</v>
      </c>
      <c r="G32" s="59"/>
      <c r="H32" s="51" t="s">
        <v>329</v>
      </c>
      <c r="I32" s="90"/>
      <c r="J32" s="90"/>
      <c r="K32" s="52"/>
      <c r="L32" s="58">
        <v>0</v>
      </c>
      <c r="M32" s="78" t="s">
        <v>335</v>
      </c>
      <c r="N32" s="70">
        <f t="shared" si="3"/>
        <v>10</v>
      </c>
      <c r="Q32" s="104"/>
      <c r="R32" s="102"/>
      <c r="S32" s="103"/>
      <c r="T32" s="97"/>
    </row>
    <row r="33" spans="1:20" s="35" customFormat="1" ht="44.25" customHeight="1">
      <c r="A33" s="84">
        <v>25</v>
      </c>
      <c r="B33" s="41" t="s">
        <v>294</v>
      </c>
      <c r="C33" s="45" t="s">
        <v>297</v>
      </c>
      <c r="D33" s="40" t="s">
        <v>275</v>
      </c>
      <c r="E33" s="55">
        <v>0.66</v>
      </c>
      <c r="F33" s="80">
        <v>0.4458333333333333</v>
      </c>
      <c r="G33" s="60"/>
      <c r="H33" s="51" t="s">
        <v>329</v>
      </c>
      <c r="I33" s="90"/>
      <c r="J33" s="90"/>
      <c r="K33" s="52"/>
      <c r="L33" s="58">
        <v>188</v>
      </c>
      <c r="M33" s="78">
        <v>19</v>
      </c>
      <c r="N33" s="70">
        <f t="shared" si="3"/>
        <v>12</v>
      </c>
      <c r="Q33" s="98"/>
      <c r="R33" s="95"/>
      <c r="S33" s="96"/>
      <c r="T33" s="97"/>
    </row>
    <row r="34" spans="1:20" s="35" customFormat="1" ht="44.25" customHeight="1">
      <c r="A34" s="84">
        <v>27</v>
      </c>
      <c r="B34" s="41" t="s">
        <v>291</v>
      </c>
      <c r="C34" s="45" t="s">
        <v>285</v>
      </c>
      <c r="D34" s="40" t="s">
        <v>296</v>
      </c>
      <c r="E34" s="55">
        <v>0.72</v>
      </c>
      <c r="F34" s="80">
        <v>0.4513888888888889</v>
      </c>
      <c r="G34" s="60"/>
      <c r="H34" s="51" t="s">
        <v>329</v>
      </c>
      <c r="I34" s="90"/>
      <c r="J34" s="90"/>
      <c r="K34" s="52"/>
      <c r="L34" s="58">
        <v>90</v>
      </c>
      <c r="M34" s="78">
        <v>30</v>
      </c>
      <c r="N34" s="70">
        <f t="shared" si="3"/>
        <v>20</v>
      </c>
      <c r="Q34" s="98"/>
      <c r="R34" s="95"/>
      <c r="S34" s="96"/>
      <c r="T34" s="97"/>
    </row>
    <row r="35" spans="1:20" s="35" customFormat="1" ht="44.25" customHeight="1">
      <c r="A35" s="84">
        <v>28</v>
      </c>
      <c r="B35" s="41" t="s">
        <v>288</v>
      </c>
      <c r="C35" s="44" t="s">
        <v>289</v>
      </c>
      <c r="D35" s="40" t="s">
        <v>299</v>
      </c>
      <c r="E35" s="55">
        <v>0.73</v>
      </c>
      <c r="F35" s="80">
        <v>0.45208333333333334</v>
      </c>
      <c r="G35" s="60"/>
      <c r="H35" s="51" t="s">
        <v>329</v>
      </c>
      <c r="I35" s="90"/>
      <c r="J35" s="90"/>
      <c r="K35" s="52"/>
      <c r="L35" s="58">
        <v>267</v>
      </c>
      <c r="M35" s="78">
        <v>16</v>
      </c>
      <c r="N35" s="70">
        <f t="shared" si="3"/>
        <v>21</v>
      </c>
      <c r="Q35" s="98"/>
      <c r="R35" s="95"/>
      <c r="S35" s="96"/>
      <c r="T35" s="97"/>
    </row>
    <row r="36" spans="1:20" s="35" customFormat="1" ht="44.25" customHeight="1">
      <c r="A36" s="84">
        <v>24</v>
      </c>
      <c r="B36" s="41" t="s">
        <v>280</v>
      </c>
      <c r="C36" s="44" t="s">
        <v>281</v>
      </c>
      <c r="D36" s="40" t="s">
        <v>275</v>
      </c>
      <c r="E36" s="55">
        <v>0.81</v>
      </c>
      <c r="F36" s="79">
        <v>0.4590277777777778</v>
      </c>
      <c r="G36" s="60"/>
      <c r="H36" s="51" t="s">
        <v>329</v>
      </c>
      <c r="I36" s="90"/>
      <c r="J36" s="90"/>
      <c r="K36" s="52"/>
      <c r="L36" s="58">
        <v>0</v>
      </c>
      <c r="M36" s="78" t="s">
        <v>335</v>
      </c>
      <c r="N36" s="70">
        <f t="shared" si="3"/>
        <v>31</v>
      </c>
      <c r="Q36" s="98"/>
      <c r="R36" s="95"/>
      <c r="S36" s="96"/>
      <c r="T36" s="97"/>
    </row>
    <row r="37" spans="1:20" ht="44.25" customHeight="1">
      <c r="A37" s="84">
        <v>29</v>
      </c>
      <c r="B37" s="42" t="s">
        <v>282</v>
      </c>
      <c r="C37" s="44" t="s">
        <v>268</v>
      </c>
      <c r="D37" s="40" t="s">
        <v>299</v>
      </c>
      <c r="E37" s="62">
        <v>0.81</v>
      </c>
      <c r="F37" s="79">
        <v>0.4590277777777778</v>
      </c>
      <c r="G37" s="57"/>
      <c r="H37" s="51" t="s">
        <v>329</v>
      </c>
      <c r="I37" s="90"/>
      <c r="J37" s="90"/>
      <c r="K37" s="66"/>
      <c r="L37" s="58">
        <v>77</v>
      </c>
      <c r="M37" s="78">
        <v>32</v>
      </c>
      <c r="N37" s="70">
        <f t="shared" si="3"/>
        <v>31</v>
      </c>
      <c r="Q37" s="94"/>
      <c r="R37" s="100"/>
      <c r="S37" s="96"/>
      <c r="T37" s="97"/>
    </row>
    <row r="38" spans="1:20" s="35" customFormat="1" ht="44.25" customHeight="1">
      <c r="A38" s="84">
        <v>32</v>
      </c>
      <c r="B38" s="41" t="s">
        <v>286</v>
      </c>
      <c r="C38" s="44" t="s">
        <v>279</v>
      </c>
      <c r="D38" s="40" t="s">
        <v>287</v>
      </c>
      <c r="E38" s="55">
        <v>0.72</v>
      </c>
      <c r="F38" s="79"/>
      <c r="G38" s="57"/>
      <c r="H38" s="68" t="s">
        <v>187</v>
      </c>
      <c r="I38" s="51"/>
      <c r="J38" s="51"/>
      <c r="K38" s="52">
        <v>90</v>
      </c>
      <c r="L38" s="58">
        <v>476</v>
      </c>
      <c r="M38" s="78">
        <v>2</v>
      </c>
      <c r="N38" s="70">
        <f t="shared" si="3"/>
        <v>20</v>
      </c>
      <c r="Q38" s="94"/>
      <c r="R38" s="105"/>
      <c r="S38" s="96"/>
      <c r="T38" s="97"/>
    </row>
    <row r="39" spans="1:20" ht="44.25" customHeight="1">
      <c r="A39" s="84"/>
      <c r="B39" s="41"/>
      <c r="C39" s="64"/>
      <c r="D39" s="40"/>
      <c r="E39" s="61"/>
      <c r="F39" s="80"/>
      <c r="G39" s="57"/>
      <c r="H39" s="68"/>
      <c r="I39" s="51"/>
      <c r="J39" s="51"/>
      <c r="K39" s="52"/>
      <c r="L39" s="58"/>
      <c r="M39" s="78"/>
      <c r="N39" s="70"/>
      <c r="Q39" s="98"/>
      <c r="R39" s="95"/>
      <c r="S39" s="96"/>
      <c r="T39" s="97"/>
    </row>
    <row r="40" spans="1:20" s="35" customFormat="1" ht="44.25" customHeight="1">
      <c r="A40" s="84"/>
      <c r="B40" s="41"/>
      <c r="C40" s="44"/>
      <c r="D40" s="40"/>
      <c r="E40" s="55"/>
      <c r="F40" s="80"/>
      <c r="G40" s="57"/>
      <c r="H40" s="68"/>
      <c r="I40" s="51"/>
      <c r="J40" s="51"/>
      <c r="K40" s="52"/>
      <c r="L40" s="58"/>
      <c r="M40" s="78"/>
      <c r="N40" s="70"/>
      <c r="Q40" s="94"/>
      <c r="R40" s="95"/>
      <c r="S40" s="96"/>
      <c r="T40" s="97"/>
    </row>
    <row r="41" spans="1:20" s="36" customFormat="1" ht="44.25" customHeight="1">
      <c r="A41" s="84"/>
      <c r="B41" s="41"/>
      <c r="C41" s="44"/>
      <c r="D41" s="40"/>
      <c r="E41" s="62"/>
      <c r="F41" s="80"/>
      <c r="G41" s="57"/>
      <c r="H41" s="68"/>
      <c r="I41" s="51"/>
      <c r="J41" s="51"/>
      <c r="K41" s="52"/>
      <c r="L41" s="58"/>
      <c r="M41" s="78"/>
      <c r="N41" s="70"/>
      <c r="Q41" s="99"/>
      <c r="R41" s="95"/>
      <c r="S41" s="96"/>
      <c r="T41" s="97"/>
    </row>
    <row r="42" spans="1:20" s="36" customFormat="1" ht="44.25" customHeight="1">
      <c r="A42" s="84"/>
      <c r="B42" s="43"/>
      <c r="C42" s="45"/>
      <c r="D42" s="40"/>
      <c r="E42" s="61"/>
      <c r="F42" s="80"/>
      <c r="G42" s="57"/>
      <c r="H42" s="68"/>
      <c r="I42" s="51"/>
      <c r="J42" s="51"/>
      <c r="K42" s="52"/>
      <c r="L42" s="58"/>
      <c r="M42" s="78"/>
      <c r="N42" s="70"/>
      <c r="Q42" s="94"/>
      <c r="R42" s="95"/>
      <c r="S42" s="96"/>
      <c r="T42" s="97"/>
    </row>
    <row r="43" spans="1:20" s="35" customFormat="1" ht="44.25" customHeight="1">
      <c r="A43" s="84"/>
      <c r="B43" s="41"/>
      <c r="C43" s="44"/>
      <c r="D43" s="81"/>
      <c r="E43" s="61"/>
      <c r="F43" s="80"/>
      <c r="G43" s="57"/>
      <c r="H43" s="68"/>
      <c r="I43" s="51"/>
      <c r="J43" s="51"/>
      <c r="K43" s="52"/>
      <c r="L43" s="58"/>
      <c r="M43" s="78"/>
      <c r="N43" s="70"/>
      <c r="Q43" s="98"/>
      <c r="R43" s="95"/>
      <c r="S43" s="96"/>
      <c r="T43" s="97"/>
    </row>
    <row r="44" spans="1:20" s="35" customFormat="1" ht="44.25" customHeight="1">
      <c r="A44" s="84"/>
      <c r="B44" s="42"/>
      <c r="C44" s="44"/>
      <c r="D44" s="40"/>
      <c r="E44" s="55"/>
      <c r="F44" s="79"/>
      <c r="G44" s="57"/>
      <c r="H44" s="68"/>
      <c r="I44" s="51"/>
      <c r="J44" s="51"/>
      <c r="K44" s="52"/>
      <c r="L44" s="58"/>
      <c r="M44" s="78"/>
      <c r="N44" s="70"/>
      <c r="Q44" s="99"/>
      <c r="R44" s="105"/>
      <c r="S44" s="96"/>
      <c r="T44" s="97"/>
    </row>
    <row r="45" spans="1:20" ht="44.25" customHeight="1" thickBot="1">
      <c r="A45" s="77"/>
      <c r="B45" s="43"/>
      <c r="C45" s="45"/>
      <c r="D45" s="40"/>
      <c r="E45" s="61"/>
      <c r="F45" s="79"/>
      <c r="G45" s="57"/>
      <c r="H45" s="68"/>
      <c r="I45" s="51"/>
      <c r="J45" s="51"/>
      <c r="K45" s="52"/>
      <c r="L45" s="58"/>
      <c r="M45" s="78"/>
      <c r="N45" s="70"/>
      <c r="Q45" s="98"/>
      <c r="R45" s="95"/>
      <c r="S45" s="96"/>
      <c r="T45" s="97"/>
    </row>
    <row r="46" spans="1:24" s="128" customFormat="1" ht="32.25" customHeight="1">
      <c r="A46" s="115"/>
      <c r="B46" s="116" t="s">
        <v>336</v>
      </c>
      <c r="C46" s="117"/>
      <c r="D46" s="118"/>
      <c r="E46" s="119"/>
      <c r="F46" s="120"/>
      <c r="G46" s="121"/>
      <c r="H46" s="122"/>
      <c r="I46" s="123"/>
      <c r="J46" s="124"/>
      <c r="K46" s="125"/>
      <c r="L46" s="120"/>
      <c r="M46" s="126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6" s="128" customFormat="1" ht="32.25" customHeight="1">
      <c r="A47" s="129"/>
      <c r="B47" s="130" t="s">
        <v>338</v>
      </c>
      <c r="C47" s="130"/>
      <c r="D47" s="130"/>
      <c r="E47" s="130"/>
      <c r="F47" s="131" t="s">
        <v>340</v>
      </c>
      <c r="G47" s="131"/>
      <c r="H47" s="131"/>
      <c r="I47" s="131"/>
      <c r="J47" s="131"/>
      <c r="K47" s="131"/>
      <c r="L47" s="131"/>
      <c r="M47" s="132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spans="1:26" s="128" customFormat="1" ht="32.25" customHeight="1">
      <c r="A48" s="129"/>
      <c r="B48" s="131" t="s">
        <v>339</v>
      </c>
      <c r="C48" s="131"/>
      <c r="D48" s="131"/>
      <c r="E48" s="131"/>
      <c r="F48" s="130" t="s">
        <v>341</v>
      </c>
      <c r="G48" s="130"/>
      <c r="H48" s="130"/>
      <c r="I48" s="130"/>
      <c r="J48" s="130"/>
      <c r="K48" s="130"/>
      <c r="L48" s="130"/>
      <c r="M48" s="133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spans="1:26" s="128" customFormat="1" ht="32.25" customHeight="1" thickBot="1">
      <c r="A49" s="134"/>
      <c r="B49" s="135" t="s">
        <v>337</v>
      </c>
      <c r="C49" s="135"/>
      <c r="D49" s="135"/>
      <c r="E49" s="135"/>
      <c r="F49" s="135" t="s">
        <v>342</v>
      </c>
      <c r="G49" s="135"/>
      <c r="H49" s="135"/>
      <c r="I49" s="135"/>
      <c r="J49" s="135"/>
      <c r="K49" s="135"/>
      <c r="L49" s="135"/>
      <c r="M49" s="136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</sheetData>
  <sheetProtection/>
  <mergeCells count="16">
    <mergeCell ref="J2:M2"/>
    <mergeCell ref="J3:M3"/>
    <mergeCell ref="J4:M4"/>
    <mergeCell ref="C5:C6"/>
    <mergeCell ref="K5:K6"/>
    <mergeCell ref="L5:M5"/>
    <mergeCell ref="G5:G6"/>
    <mergeCell ref="A2:B3"/>
    <mergeCell ref="C1:E1"/>
    <mergeCell ref="B5:B6"/>
    <mergeCell ref="E5:E6"/>
    <mergeCell ref="D5:D6"/>
    <mergeCell ref="C2:I3"/>
    <mergeCell ref="A4:B4"/>
    <mergeCell ref="A5:A6"/>
    <mergeCell ref="C4:I4"/>
  </mergeCells>
  <printOptions horizontalCentered="1" verticalCentered="1"/>
  <pageMargins left="0.1968503937007874" right="0" top="0" bottom="0" header="0.11811023622047245" footer="0"/>
  <pageSetup fitToHeight="10" horizontalDpi="300" verticalDpi="3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74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0</v>
      </c>
      <c r="B1" s="3">
        <v>1</v>
      </c>
      <c r="C1" s="29" t="s">
        <v>18</v>
      </c>
      <c r="D1" s="5">
        <v>4305</v>
      </c>
      <c r="E1" s="5"/>
      <c r="F1" s="5"/>
      <c r="G1" s="5" t="s">
        <v>171</v>
      </c>
      <c r="H1" s="5" t="s">
        <v>19</v>
      </c>
      <c r="I1" s="5" t="s">
        <v>20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172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0</v>
      </c>
      <c r="B2" s="10">
        <v>2</v>
      </c>
      <c r="C2" s="11" t="s">
        <v>21</v>
      </c>
      <c r="D2" s="12">
        <v>5589</v>
      </c>
      <c r="E2" s="12"/>
      <c r="F2" s="12"/>
      <c r="G2" s="12" t="s">
        <v>173</v>
      </c>
      <c r="H2" s="13" t="s">
        <v>22</v>
      </c>
      <c r="I2" s="12" t="s">
        <v>23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0</v>
      </c>
      <c r="B3" s="10">
        <v>3</v>
      </c>
      <c r="C3" s="11" t="s">
        <v>24</v>
      </c>
      <c r="D3" s="12">
        <v>5824</v>
      </c>
      <c r="E3" s="12"/>
      <c r="F3" s="12"/>
      <c r="G3" s="12" t="s">
        <v>174</v>
      </c>
      <c r="H3" s="17" t="s">
        <v>25</v>
      </c>
      <c r="I3" s="12" t="s">
        <v>9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0</v>
      </c>
      <c r="B4" s="10">
        <v>4</v>
      </c>
      <c r="C4" s="11" t="s">
        <v>26</v>
      </c>
      <c r="D4" s="12">
        <v>2377</v>
      </c>
      <c r="E4" s="12"/>
      <c r="F4" s="12"/>
      <c r="G4" s="12" t="s">
        <v>175</v>
      </c>
      <c r="H4" s="12" t="s">
        <v>27</v>
      </c>
      <c r="I4" s="5" t="s">
        <v>20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176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0</v>
      </c>
      <c r="B5" s="10">
        <v>5</v>
      </c>
      <c r="C5" s="11" t="s">
        <v>28</v>
      </c>
      <c r="D5" s="12">
        <v>5844</v>
      </c>
      <c r="E5" s="12"/>
      <c r="F5" s="12"/>
      <c r="G5" s="12" t="s">
        <v>177</v>
      </c>
      <c r="H5" s="12" t="s">
        <v>29</v>
      </c>
      <c r="I5" s="12" t="s">
        <v>10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178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0</v>
      </c>
      <c r="B6" s="10">
        <v>6</v>
      </c>
      <c r="C6" s="11" t="s">
        <v>30</v>
      </c>
      <c r="D6" s="12">
        <v>777</v>
      </c>
      <c r="E6" s="12"/>
      <c r="F6" s="12"/>
      <c r="G6" s="12" t="s">
        <v>179</v>
      </c>
      <c r="H6" s="12" t="s">
        <v>180</v>
      </c>
      <c r="I6" s="12" t="s">
        <v>9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0</v>
      </c>
      <c r="B7" s="10">
        <v>7</v>
      </c>
      <c r="C7" s="11" t="s">
        <v>31</v>
      </c>
      <c r="D7" s="12">
        <v>759</v>
      </c>
      <c r="E7" s="12"/>
      <c r="F7" s="12"/>
      <c r="G7" s="12" t="s">
        <v>181</v>
      </c>
      <c r="H7" s="12" t="s">
        <v>180</v>
      </c>
      <c r="I7" s="12" t="s">
        <v>9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0</v>
      </c>
      <c r="B8" s="10">
        <v>8</v>
      </c>
      <c r="C8" s="11" t="s">
        <v>32</v>
      </c>
      <c r="D8" s="12">
        <v>721</v>
      </c>
      <c r="E8" s="12"/>
      <c r="F8" s="12"/>
      <c r="G8" s="12" t="s">
        <v>2</v>
      </c>
      <c r="H8" s="12" t="s">
        <v>182</v>
      </c>
      <c r="I8" s="12" t="s">
        <v>33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183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0</v>
      </c>
      <c r="B9" s="10">
        <v>9</v>
      </c>
      <c r="C9" s="11" t="s">
        <v>34</v>
      </c>
      <c r="D9" s="12">
        <v>5907</v>
      </c>
      <c r="E9" s="12"/>
      <c r="F9" s="12"/>
      <c r="G9" s="12" t="s">
        <v>184</v>
      </c>
      <c r="H9" s="12" t="s">
        <v>35</v>
      </c>
      <c r="I9" s="12" t="s">
        <v>20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0</v>
      </c>
      <c r="B10" s="10">
        <v>10</v>
      </c>
      <c r="C10" s="11" t="s">
        <v>36</v>
      </c>
      <c r="D10" s="12">
        <v>3556</v>
      </c>
      <c r="E10" s="12"/>
      <c r="F10" s="12"/>
      <c r="G10" s="12" t="s">
        <v>185</v>
      </c>
      <c r="H10" s="12" t="s">
        <v>180</v>
      </c>
      <c r="I10" s="12" t="s">
        <v>10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178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0</v>
      </c>
      <c r="B11" s="10">
        <v>11</v>
      </c>
      <c r="C11" s="11" t="s">
        <v>37</v>
      </c>
      <c r="D11" s="12">
        <v>5355</v>
      </c>
      <c r="E11" s="12"/>
      <c r="F11" s="12"/>
      <c r="G11" s="12" t="s">
        <v>186</v>
      </c>
      <c r="H11" s="20" t="s">
        <v>38</v>
      </c>
      <c r="I11" s="12" t="s">
        <v>10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187</v>
      </c>
      <c r="AB11" s="12" t="s">
        <v>187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0</v>
      </c>
      <c r="B12" s="10">
        <v>12</v>
      </c>
      <c r="C12" s="26" t="s">
        <v>39</v>
      </c>
      <c r="D12" s="12">
        <v>2914</v>
      </c>
      <c r="E12" s="12"/>
      <c r="F12" s="12"/>
      <c r="G12" s="12" t="s">
        <v>188</v>
      </c>
      <c r="H12" s="20" t="s">
        <v>40</v>
      </c>
      <c r="I12" s="12" t="s">
        <v>9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189</v>
      </c>
      <c r="W12" s="12" t="s">
        <v>189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0</v>
      </c>
      <c r="B13" s="10">
        <v>13</v>
      </c>
      <c r="C13" s="26" t="s">
        <v>41</v>
      </c>
      <c r="D13" s="12">
        <v>5267</v>
      </c>
      <c r="E13" s="12"/>
      <c r="F13" s="12"/>
      <c r="G13" s="12" t="s">
        <v>190</v>
      </c>
      <c r="H13" s="27" t="s">
        <v>42</v>
      </c>
      <c r="I13" s="12" t="s">
        <v>9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0</v>
      </c>
      <c r="B14" s="10">
        <v>14</v>
      </c>
      <c r="C14" s="26" t="s">
        <v>43</v>
      </c>
      <c r="D14" s="12">
        <v>4806</v>
      </c>
      <c r="E14" s="12"/>
      <c r="F14" s="12"/>
      <c r="G14" s="12" t="s">
        <v>170</v>
      </c>
      <c r="H14" s="20" t="s">
        <v>191</v>
      </c>
      <c r="I14" s="12" t="s">
        <v>192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0</v>
      </c>
      <c r="B15" s="10">
        <v>15</v>
      </c>
      <c r="C15" s="11" t="s">
        <v>45</v>
      </c>
      <c r="D15" s="12">
        <v>618</v>
      </c>
      <c r="E15" s="12"/>
      <c r="F15" s="12"/>
      <c r="G15" s="12" t="s">
        <v>193</v>
      </c>
      <c r="H15" s="20" t="s">
        <v>46</v>
      </c>
      <c r="I15" s="12" t="s">
        <v>23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172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0</v>
      </c>
      <c r="B16" s="10">
        <v>16</v>
      </c>
      <c r="C16" s="11" t="s">
        <v>47</v>
      </c>
      <c r="D16" s="12">
        <v>5847</v>
      </c>
      <c r="E16" s="12"/>
      <c r="F16" s="12"/>
      <c r="G16" s="12" t="s">
        <v>194</v>
      </c>
      <c r="H16" s="20" t="s">
        <v>48</v>
      </c>
      <c r="I16" s="12" t="s">
        <v>9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0</v>
      </c>
      <c r="B17" s="10">
        <v>17</v>
      </c>
      <c r="C17" s="11" t="s">
        <v>49</v>
      </c>
      <c r="D17" s="12">
        <v>4353</v>
      </c>
      <c r="E17" s="12"/>
      <c r="F17" s="12"/>
      <c r="G17" s="12" t="s">
        <v>195</v>
      </c>
      <c r="H17" s="12" t="s">
        <v>50</v>
      </c>
      <c r="I17" s="12" t="s">
        <v>9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0</v>
      </c>
      <c r="B18" s="10">
        <v>18</v>
      </c>
      <c r="C18" s="11" t="s">
        <v>51</v>
      </c>
      <c r="D18" s="12">
        <v>713</v>
      </c>
      <c r="E18" s="12"/>
      <c r="F18" s="12"/>
      <c r="G18" s="12" t="s">
        <v>196</v>
      </c>
      <c r="H18" s="12" t="s">
        <v>46</v>
      </c>
      <c r="I18" s="12" t="s">
        <v>52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53</v>
      </c>
      <c r="D19" s="12">
        <v>3733</v>
      </c>
      <c r="E19" s="13"/>
      <c r="F19" s="12"/>
      <c r="G19" s="12" t="s">
        <v>197</v>
      </c>
      <c r="H19" s="12" t="s">
        <v>54</v>
      </c>
      <c r="I19" s="12" t="s">
        <v>23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0</v>
      </c>
      <c r="B20" s="10">
        <v>20</v>
      </c>
      <c r="C20" s="11" t="s">
        <v>55</v>
      </c>
      <c r="D20" s="12">
        <v>5845</v>
      </c>
      <c r="E20" s="12"/>
      <c r="F20" s="12"/>
      <c r="G20" s="12" t="s">
        <v>198</v>
      </c>
      <c r="H20" s="12" t="s">
        <v>56</v>
      </c>
      <c r="I20" s="12" t="s">
        <v>23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0</v>
      </c>
      <c r="B21" s="10">
        <v>21</v>
      </c>
      <c r="C21" s="11" t="s">
        <v>57</v>
      </c>
      <c r="D21" s="12">
        <v>787</v>
      </c>
      <c r="E21" s="12"/>
      <c r="F21" s="12"/>
      <c r="G21" s="12" t="s">
        <v>199</v>
      </c>
      <c r="H21" s="12" t="s">
        <v>58</v>
      </c>
      <c r="I21" s="12" t="s">
        <v>10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59</v>
      </c>
      <c r="D22" s="12">
        <v>3306</v>
      </c>
      <c r="E22" s="12"/>
      <c r="F22" s="12"/>
      <c r="G22" s="12" t="s">
        <v>200</v>
      </c>
      <c r="H22" s="12" t="s">
        <v>60</v>
      </c>
      <c r="I22" s="12" t="s">
        <v>9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0</v>
      </c>
      <c r="B23" s="10">
        <v>23</v>
      </c>
      <c r="C23" s="11" t="s">
        <v>61</v>
      </c>
      <c r="D23" s="12">
        <v>721</v>
      </c>
      <c r="E23" s="12"/>
      <c r="F23" s="12"/>
      <c r="G23" s="12" t="s">
        <v>201</v>
      </c>
      <c r="H23" s="12" t="s">
        <v>62</v>
      </c>
      <c r="I23" s="12" t="s">
        <v>23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0</v>
      </c>
      <c r="B24" s="10">
        <v>24</v>
      </c>
      <c r="C24" s="11" t="s">
        <v>63</v>
      </c>
      <c r="D24" s="12">
        <v>5137</v>
      </c>
      <c r="E24" s="12"/>
      <c r="F24" s="12"/>
      <c r="G24" s="12" t="s">
        <v>202</v>
      </c>
      <c r="H24" s="12" t="s">
        <v>64</v>
      </c>
      <c r="I24" s="12" t="s">
        <v>12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65</v>
      </c>
      <c r="D25" s="12">
        <v>4522</v>
      </c>
      <c r="E25" s="12"/>
      <c r="F25" s="12"/>
      <c r="G25" s="12" t="s">
        <v>203</v>
      </c>
      <c r="H25" s="12" t="s">
        <v>66</v>
      </c>
      <c r="I25" s="12" t="s">
        <v>44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67</v>
      </c>
      <c r="D26" s="12">
        <v>343</v>
      </c>
      <c r="E26" s="12"/>
      <c r="F26" s="12"/>
      <c r="G26" s="12" t="s">
        <v>204</v>
      </c>
      <c r="H26" s="12" t="s">
        <v>68</v>
      </c>
      <c r="I26" s="12" t="s">
        <v>13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205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69</v>
      </c>
      <c r="D27" s="12">
        <v>4944</v>
      </c>
      <c r="E27" s="12"/>
      <c r="F27" s="12"/>
      <c r="G27" s="12" t="s">
        <v>206</v>
      </c>
      <c r="H27" s="12" t="s">
        <v>70</v>
      </c>
      <c r="I27" s="12" t="s">
        <v>71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72</v>
      </c>
      <c r="D28" s="12">
        <v>753</v>
      </c>
      <c r="E28" s="12"/>
      <c r="F28" s="12"/>
      <c r="G28" s="12" t="s">
        <v>207</v>
      </c>
      <c r="H28" s="12" t="s">
        <v>208</v>
      </c>
      <c r="I28" s="12" t="s">
        <v>10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0</v>
      </c>
      <c r="B29" s="10">
        <v>29</v>
      </c>
      <c r="C29" s="11" t="s">
        <v>73</v>
      </c>
      <c r="D29" s="12">
        <v>5044</v>
      </c>
      <c r="E29" s="12"/>
      <c r="F29" s="12"/>
      <c r="G29" s="12" t="s">
        <v>209</v>
      </c>
      <c r="H29" s="12" t="s">
        <v>74</v>
      </c>
      <c r="I29" s="12" t="s">
        <v>23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75</v>
      </c>
      <c r="D30" s="12">
        <v>4981</v>
      </c>
      <c r="E30" s="12"/>
      <c r="F30" s="12"/>
      <c r="G30" s="12" t="s">
        <v>210</v>
      </c>
      <c r="H30" s="12" t="s">
        <v>76</v>
      </c>
      <c r="I30" s="12" t="s">
        <v>9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0</v>
      </c>
      <c r="B31" s="10">
        <v>31</v>
      </c>
      <c r="C31" s="11" t="s">
        <v>30</v>
      </c>
      <c r="D31" s="12">
        <v>796</v>
      </c>
      <c r="E31" s="12"/>
      <c r="F31" s="12"/>
      <c r="G31" s="12" t="s">
        <v>211</v>
      </c>
      <c r="H31" s="12" t="s">
        <v>76</v>
      </c>
      <c r="I31" s="12" t="s">
        <v>9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0</v>
      </c>
      <c r="B32" s="10">
        <v>32</v>
      </c>
      <c r="C32" s="11" t="s">
        <v>77</v>
      </c>
      <c r="D32" s="12">
        <v>3969</v>
      </c>
      <c r="E32" s="12"/>
      <c r="F32" s="12"/>
      <c r="G32" s="12" t="s">
        <v>212</v>
      </c>
      <c r="H32" s="12" t="s">
        <v>74</v>
      </c>
      <c r="I32" s="12" t="s">
        <v>23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0</v>
      </c>
      <c r="B33" s="10">
        <v>33</v>
      </c>
      <c r="C33" s="11" t="s">
        <v>78</v>
      </c>
      <c r="D33" s="12">
        <v>5746</v>
      </c>
      <c r="E33" s="12"/>
      <c r="F33" s="12"/>
      <c r="G33" s="12" t="s">
        <v>213</v>
      </c>
      <c r="H33" s="12" t="s">
        <v>74</v>
      </c>
      <c r="I33" s="12" t="s">
        <v>9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0</v>
      </c>
      <c r="B34" s="10">
        <v>34</v>
      </c>
      <c r="C34" s="11" t="s">
        <v>79</v>
      </c>
      <c r="D34" s="12">
        <v>569</v>
      </c>
      <c r="E34" s="12"/>
      <c r="F34" s="12"/>
      <c r="G34" s="12" t="s">
        <v>214</v>
      </c>
      <c r="H34" s="12" t="s">
        <v>76</v>
      </c>
      <c r="I34" s="12" t="s">
        <v>23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0</v>
      </c>
      <c r="B35" s="10">
        <v>35</v>
      </c>
      <c r="C35" s="11" t="s">
        <v>80</v>
      </c>
      <c r="D35" s="12">
        <v>2818</v>
      </c>
      <c r="E35" s="12"/>
      <c r="F35" s="12"/>
      <c r="G35" s="12" t="s">
        <v>215</v>
      </c>
      <c r="H35" s="12" t="s">
        <v>81</v>
      </c>
      <c r="I35" s="12" t="s">
        <v>14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82</v>
      </c>
      <c r="D36" s="12">
        <v>797</v>
      </c>
      <c r="E36" s="12"/>
      <c r="F36" s="12"/>
      <c r="G36" s="12" t="s">
        <v>216</v>
      </c>
      <c r="H36" s="12" t="s">
        <v>83</v>
      </c>
      <c r="I36" s="12" t="s">
        <v>9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189</v>
      </c>
      <c r="Y36" s="12"/>
      <c r="Z36" s="12"/>
      <c r="AA36" s="12"/>
      <c r="AB36" s="12"/>
      <c r="AC36" s="12" t="s">
        <v>217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84</v>
      </c>
      <c r="D37" s="12">
        <v>295</v>
      </c>
      <c r="E37" s="12"/>
      <c r="F37" s="12"/>
      <c r="G37" s="12" t="s">
        <v>218</v>
      </c>
      <c r="H37" s="12" t="s">
        <v>85</v>
      </c>
      <c r="I37" s="12" t="s">
        <v>15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86</v>
      </c>
      <c r="D38" s="12">
        <v>311</v>
      </c>
      <c r="E38" s="12"/>
      <c r="F38" s="12"/>
      <c r="G38" s="12" t="s">
        <v>219</v>
      </c>
      <c r="H38" s="12" t="s">
        <v>87</v>
      </c>
      <c r="I38" s="12" t="s">
        <v>88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0</v>
      </c>
      <c r="B39" s="10">
        <v>39</v>
      </c>
      <c r="C39" s="11" t="s">
        <v>89</v>
      </c>
      <c r="D39" s="12">
        <v>475</v>
      </c>
      <c r="E39" s="12"/>
      <c r="F39" s="12"/>
      <c r="G39" s="12" t="s">
        <v>3</v>
      </c>
      <c r="H39" s="12" t="s">
        <v>90</v>
      </c>
      <c r="I39" s="12" t="s">
        <v>16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220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0</v>
      </c>
      <c r="B40" s="28">
        <v>40</v>
      </c>
      <c r="C40" s="11" t="s">
        <v>91</v>
      </c>
      <c r="D40" s="12">
        <v>4934</v>
      </c>
      <c r="E40" s="12"/>
      <c r="F40" s="12"/>
      <c r="G40" s="12" t="s">
        <v>221</v>
      </c>
      <c r="H40" s="12" t="s">
        <v>76</v>
      </c>
      <c r="I40" s="12" t="s">
        <v>9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189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92</v>
      </c>
      <c r="D41" s="12">
        <v>524</v>
      </c>
      <c r="E41" s="12"/>
      <c r="F41" s="12"/>
      <c r="G41" s="12" t="s">
        <v>4</v>
      </c>
      <c r="H41" s="12" t="s">
        <v>93</v>
      </c>
      <c r="I41" s="12" t="s">
        <v>94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0</v>
      </c>
      <c r="B42" s="10">
        <v>42</v>
      </c>
      <c r="C42" s="11" t="s">
        <v>95</v>
      </c>
      <c r="D42" s="12">
        <v>630</v>
      </c>
      <c r="E42" s="12"/>
      <c r="F42" s="12"/>
      <c r="G42" s="12" t="s">
        <v>222</v>
      </c>
      <c r="H42" s="12" t="s">
        <v>96</v>
      </c>
      <c r="I42" s="12" t="s">
        <v>9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189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0</v>
      </c>
      <c r="B43" s="10">
        <v>43</v>
      </c>
      <c r="C43" s="11" t="s">
        <v>97</v>
      </c>
      <c r="D43" s="12">
        <v>1411</v>
      </c>
      <c r="E43" s="12"/>
      <c r="F43" s="12"/>
      <c r="G43" s="12" t="s">
        <v>223</v>
      </c>
      <c r="H43" s="12" t="s">
        <v>98</v>
      </c>
      <c r="I43" s="12" t="s">
        <v>10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178</v>
      </c>
      <c r="AA43" s="12">
        <v>34</v>
      </c>
      <c r="AB43" s="12">
        <v>26</v>
      </c>
      <c r="AC43" s="12" t="s">
        <v>187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99</v>
      </c>
      <c r="D44" s="12">
        <v>5560</v>
      </c>
      <c r="E44" s="12"/>
      <c r="F44" s="12"/>
      <c r="G44" s="12" t="s">
        <v>224</v>
      </c>
      <c r="H44" s="12" t="s">
        <v>100</v>
      </c>
      <c r="I44" s="12" t="s">
        <v>94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101</v>
      </c>
      <c r="D45" s="12">
        <v>2681</v>
      </c>
      <c r="E45" s="12"/>
      <c r="F45" s="12"/>
      <c r="G45" s="12" t="s">
        <v>225</v>
      </c>
      <c r="H45" s="12" t="s">
        <v>102</v>
      </c>
      <c r="I45" s="12" t="s">
        <v>103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104</v>
      </c>
      <c r="D46" s="12">
        <v>4923</v>
      </c>
      <c r="E46" s="12"/>
      <c r="F46" s="12"/>
      <c r="G46" s="12" t="s">
        <v>226</v>
      </c>
      <c r="H46" s="12" t="s">
        <v>105</v>
      </c>
      <c r="I46" s="12" t="s">
        <v>9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106</v>
      </c>
      <c r="D47" s="12">
        <v>741</v>
      </c>
      <c r="E47" s="12"/>
      <c r="F47" s="12"/>
      <c r="G47" s="12" t="s">
        <v>227</v>
      </c>
      <c r="H47" s="12" t="s">
        <v>107</v>
      </c>
      <c r="I47" s="12" t="s">
        <v>11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108</v>
      </c>
      <c r="D48" s="12">
        <v>4976</v>
      </c>
      <c r="E48" s="12"/>
      <c r="F48" s="12"/>
      <c r="G48" s="12" t="s">
        <v>228</v>
      </c>
      <c r="H48" s="12" t="s">
        <v>109</v>
      </c>
      <c r="I48" s="12" t="s">
        <v>110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111</v>
      </c>
      <c r="D49" s="12">
        <v>5857</v>
      </c>
      <c r="E49" s="12"/>
      <c r="F49" s="12"/>
      <c r="G49" s="12" t="s">
        <v>229</v>
      </c>
      <c r="H49" s="12" t="s">
        <v>112</v>
      </c>
      <c r="I49" s="12" t="s">
        <v>113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114</v>
      </c>
      <c r="D50" s="12">
        <v>731</v>
      </c>
      <c r="E50" s="12"/>
      <c r="F50" s="12"/>
      <c r="G50" s="12" t="s">
        <v>230</v>
      </c>
      <c r="H50" s="12" t="s">
        <v>115</v>
      </c>
      <c r="I50" s="12" t="s">
        <v>116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117</v>
      </c>
      <c r="D51" s="12">
        <v>5913</v>
      </c>
      <c r="E51" s="12"/>
      <c r="F51" s="12"/>
      <c r="G51" s="12" t="s">
        <v>231</v>
      </c>
      <c r="H51" s="12" t="s">
        <v>115</v>
      </c>
      <c r="I51" s="12" t="s">
        <v>116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118</v>
      </c>
      <c r="D52" s="12">
        <v>5661</v>
      </c>
      <c r="E52" s="12"/>
      <c r="F52" s="12"/>
      <c r="G52" s="12" t="s">
        <v>232</v>
      </c>
      <c r="H52" s="12" t="s">
        <v>119</v>
      </c>
      <c r="I52" s="12" t="s">
        <v>120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121</v>
      </c>
      <c r="D53" s="12">
        <v>5951</v>
      </c>
      <c r="E53" s="12"/>
      <c r="F53" s="12"/>
      <c r="G53" s="12" t="s">
        <v>233</v>
      </c>
      <c r="H53" s="12" t="s">
        <v>119</v>
      </c>
      <c r="I53" s="12" t="s">
        <v>120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122</v>
      </c>
      <c r="D54" s="12">
        <v>5259</v>
      </c>
      <c r="E54" s="12"/>
      <c r="F54" s="12"/>
      <c r="G54" s="12" t="s">
        <v>5</v>
      </c>
      <c r="H54" s="12" t="s">
        <v>123</v>
      </c>
      <c r="I54" s="12" t="s">
        <v>124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125</v>
      </c>
      <c r="D55" s="12">
        <v>641</v>
      </c>
      <c r="E55" s="12"/>
      <c r="F55" s="12"/>
      <c r="G55" s="12" t="s">
        <v>7</v>
      </c>
      <c r="H55" s="12" t="s">
        <v>126</v>
      </c>
      <c r="I55" s="12" t="s">
        <v>9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217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127</v>
      </c>
      <c r="D56" s="12">
        <v>3397</v>
      </c>
      <c r="E56" s="12"/>
      <c r="F56" s="12"/>
      <c r="G56" s="12" t="s">
        <v>234</v>
      </c>
      <c r="H56" s="12" t="s">
        <v>128</v>
      </c>
      <c r="I56" s="12" t="s">
        <v>10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129</v>
      </c>
      <c r="D57" s="12">
        <v>747</v>
      </c>
      <c r="E57" s="12"/>
      <c r="F57" s="12"/>
      <c r="G57" s="12" t="s">
        <v>235</v>
      </c>
      <c r="H57" s="12" t="s">
        <v>130</v>
      </c>
      <c r="I57" s="12" t="s">
        <v>94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131</v>
      </c>
      <c r="D58" s="12">
        <v>3792</v>
      </c>
      <c r="E58" s="12"/>
      <c r="F58" s="12"/>
      <c r="G58" s="12" t="s">
        <v>236</v>
      </c>
      <c r="H58" s="12" t="s">
        <v>132</v>
      </c>
      <c r="I58" s="12" t="s">
        <v>133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134</v>
      </c>
      <c r="D59" s="12">
        <v>5611</v>
      </c>
      <c r="E59" s="12"/>
      <c r="F59" s="12"/>
      <c r="G59" s="12" t="s">
        <v>237</v>
      </c>
      <c r="H59" s="12" t="s">
        <v>135</v>
      </c>
      <c r="I59" s="12" t="s">
        <v>136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134</v>
      </c>
      <c r="D60" s="12">
        <v>2515</v>
      </c>
      <c r="E60" s="12"/>
      <c r="F60" s="12"/>
      <c r="G60" s="12" t="s">
        <v>6</v>
      </c>
      <c r="H60" s="12" t="s">
        <v>137</v>
      </c>
      <c r="I60" s="12" t="s">
        <v>138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139</v>
      </c>
      <c r="D61" s="12">
        <v>452</v>
      </c>
      <c r="E61" s="12"/>
      <c r="F61" s="12"/>
      <c r="G61" s="12" t="s">
        <v>8</v>
      </c>
      <c r="H61" s="12" t="s">
        <v>140</v>
      </c>
      <c r="I61" s="12" t="s">
        <v>141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142</v>
      </c>
      <c r="D62" s="12">
        <v>4261</v>
      </c>
      <c r="E62" s="12"/>
      <c r="F62" s="12"/>
      <c r="G62" s="12" t="s">
        <v>238</v>
      </c>
      <c r="H62" s="12" t="s">
        <v>143</v>
      </c>
      <c r="I62" s="12" t="s">
        <v>12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144</v>
      </c>
      <c r="D63" s="12">
        <v>4581</v>
      </c>
      <c r="E63" s="12"/>
      <c r="F63" s="12"/>
      <c r="G63" s="12" t="s">
        <v>239</v>
      </c>
      <c r="H63" s="12" t="s">
        <v>145</v>
      </c>
      <c r="I63" s="12" t="s">
        <v>10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146</v>
      </c>
      <c r="D64" s="12">
        <v>5134</v>
      </c>
      <c r="E64" s="12"/>
      <c r="F64" s="12"/>
      <c r="G64" s="12" t="s">
        <v>240</v>
      </c>
      <c r="H64" s="12" t="s">
        <v>147</v>
      </c>
      <c r="I64" s="12" t="s">
        <v>9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148</v>
      </c>
      <c r="D65" s="12">
        <v>2239</v>
      </c>
      <c r="E65" s="12"/>
      <c r="F65" s="12"/>
      <c r="G65" s="12" t="s">
        <v>241</v>
      </c>
      <c r="H65" s="12" t="s">
        <v>149</v>
      </c>
      <c r="I65" s="12" t="s">
        <v>110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150</v>
      </c>
      <c r="D66" s="12">
        <v>545</v>
      </c>
      <c r="E66" s="12"/>
      <c r="F66" s="12"/>
      <c r="G66" s="12" t="s">
        <v>242</v>
      </c>
      <c r="H66" s="12" t="s">
        <v>151</v>
      </c>
      <c r="I66" s="12" t="s">
        <v>120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152</v>
      </c>
      <c r="D67" s="12">
        <v>1746</v>
      </c>
      <c r="E67" s="12"/>
      <c r="F67" s="12"/>
      <c r="G67" s="12" t="s">
        <v>243</v>
      </c>
      <c r="H67" s="12" t="s">
        <v>153</v>
      </c>
      <c r="I67" s="12" t="s">
        <v>14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154</v>
      </c>
      <c r="D68" s="12">
        <v>561</v>
      </c>
      <c r="E68" s="12"/>
      <c r="F68" s="12"/>
      <c r="G68" s="12" t="s">
        <v>244</v>
      </c>
      <c r="H68" s="12" t="s">
        <v>155</v>
      </c>
      <c r="I68" s="12" t="s">
        <v>9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156</v>
      </c>
      <c r="D69" s="12">
        <v>694</v>
      </c>
      <c r="E69" s="12"/>
      <c r="F69" s="12"/>
      <c r="G69" s="12" t="s">
        <v>245</v>
      </c>
      <c r="H69" s="12" t="s">
        <v>157</v>
      </c>
      <c r="I69" s="12" t="s">
        <v>158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159</v>
      </c>
      <c r="D70" s="12">
        <v>5238</v>
      </c>
      <c r="E70" s="12"/>
      <c r="F70" s="12"/>
      <c r="G70" s="12" t="s">
        <v>246</v>
      </c>
      <c r="H70" s="12" t="s">
        <v>119</v>
      </c>
      <c r="I70" s="12" t="s">
        <v>11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160</v>
      </c>
      <c r="D71" s="12">
        <v>1796</v>
      </c>
      <c r="E71" s="12"/>
      <c r="F71" s="12"/>
      <c r="G71" s="12" t="s">
        <v>247</v>
      </c>
      <c r="H71" s="12" t="s">
        <v>161</v>
      </c>
      <c r="I71" s="12" t="s">
        <v>17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162</v>
      </c>
      <c r="D72" s="12">
        <v>666</v>
      </c>
      <c r="E72" s="12"/>
      <c r="F72" s="12"/>
      <c r="G72" s="12" t="s">
        <v>248</v>
      </c>
      <c r="H72" s="12" t="s">
        <v>163</v>
      </c>
      <c r="I72" s="12" t="s">
        <v>164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165</v>
      </c>
      <c r="D73" s="12">
        <v>37</v>
      </c>
      <c r="E73" s="12"/>
      <c r="F73" s="12"/>
      <c r="G73" s="12" t="s">
        <v>249</v>
      </c>
      <c r="H73" s="12" t="s">
        <v>166</v>
      </c>
      <c r="I73" s="12" t="s">
        <v>12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167</v>
      </c>
      <c r="D74" s="12">
        <v>5544</v>
      </c>
      <c r="E74" s="12"/>
      <c r="F74" s="12"/>
      <c r="G74" s="12" t="s">
        <v>250</v>
      </c>
      <c r="H74" s="12" t="s">
        <v>168</v>
      </c>
      <c r="I74" s="12" t="s">
        <v>169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sheetProtection/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bsca</dc:creator>
  <cp:keywords/>
  <dc:description/>
  <cp:lastModifiedBy>owner</cp:lastModifiedBy>
  <cp:lastPrinted>2016-06-03T14:25:54Z</cp:lastPrinted>
  <dcterms:created xsi:type="dcterms:W3CDTF">2003-07-18T13:19:02Z</dcterms:created>
  <dcterms:modified xsi:type="dcterms:W3CDTF">2016-06-14T23:57:22Z</dcterms:modified>
  <cp:category/>
  <cp:version/>
  <cp:contentType/>
  <cp:contentStatus/>
</cp:coreProperties>
</file>